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codeName="ThisWorkbook"/>
  <bookViews>
    <workbookView xWindow="0" yWindow="0" windowWidth="26460" windowHeight="9555"/>
  </bookViews>
  <sheets>
    <sheet name="115-2-3月" sheetId="213" r:id="rId1"/>
    <sheet name="2" sheetId="208" r:id="rId2"/>
    <sheet name="3" sheetId="209" r:id="rId3"/>
    <sheet name="4" sheetId="210" r:id="rId4"/>
    <sheet name="5" sheetId="211" r:id="rId5"/>
    <sheet name="6" sheetId="212" r:id="rId6"/>
  </sheets>
  <definedNames>
    <definedName name="_xlnm.Print_Area" localSheetId="0">'115-2-3月'!$A$1:$J$67</definedName>
    <definedName name="_xlnm.Print_Area" localSheetId="1">'2'!$A$1:$W$54</definedName>
    <definedName name="_xlnm.Print_Area" localSheetId="2">'3'!$A$1:$W$54</definedName>
    <definedName name="_xlnm.Print_Area" localSheetId="3">'4'!$A$1:$W$54</definedName>
    <definedName name="_xlnm.Print_Area" localSheetId="4">'5'!$A$1:$W$54</definedName>
    <definedName name="_xlnm.Print_Area" localSheetId="5">'6'!$A$1:$W$54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8" i="213" l="1"/>
  <c r="A58" i="213"/>
  <c r="I47" i="213"/>
  <c r="G47" i="213"/>
  <c r="E47" i="213"/>
  <c r="C47" i="213"/>
  <c r="A47" i="213"/>
  <c r="E45" i="213"/>
  <c r="A45" i="213"/>
  <c r="I36" i="213"/>
  <c r="G36" i="213"/>
  <c r="E36" i="213"/>
  <c r="C36" i="213"/>
  <c r="A36" i="213"/>
  <c r="E34" i="213"/>
  <c r="A34" i="213"/>
  <c r="I25" i="213"/>
  <c r="G25" i="213"/>
  <c r="E25" i="213"/>
  <c r="C25" i="213"/>
  <c r="A25" i="213"/>
  <c r="A23" i="213"/>
  <c r="I14" i="213"/>
  <c r="G14" i="213"/>
  <c r="E14" i="213"/>
  <c r="C14" i="213"/>
  <c r="A14" i="213"/>
  <c r="I3" i="213"/>
  <c r="G3" i="213"/>
  <c r="E3" i="213"/>
  <c r="C3" i="213"/>
  <c r="A3" i="213"/>
  <c r="T20" i="212" l="1"/>
  <c r="T18" i="212"/>
  <c r="T16" i="212"/>
  <c r="T11" i="212"/>
  <c r="T9" i="212"/>
  <c r="T7" i="212"/>
  <c r="T47" i="211"/>
  <c r="T45" i="211"/>
  <c r="T43" i="211"/>
  <c r="T38" i="211"/>
  <c r="T36" i="211"/>
  <c r="T34" i="211"/>
  <c r="T29" i="211"/>
  <c r="T27" i="211"/>
  <c r="T25" i="211"/>
  <c r="T31" i="211" s="1"/>
  <c r="T20" i="211"/>
  <c r="T18" i="211"/>
  <c r="T16" i="211"/>
  <c r="T11" i="211"/>
  <c r="T9" i="211"/>
  <c r="T7" i="211"/>
  <c r="T47" i="210"/>
  <c r="T45" i="210"/>
  <c r="T43" i="210"/>
  <c r="T49" i="210" s="1"/>
  <c r="T38" i="210"/>
  <c r="T36" i="210"/>
  <c r="T34" i="210"/>
  <c r="T29" i="210"/>
  <c r="T27" i="210"/>
  <c r="T25" i="210"/>
  <c r="T31" i="210" s="1"/>
  <c r="T20" i="210"/>
  <c r="T18" i="210"/>
  <c r="T16" i="210"/>
  <c r="T11" i="210"/>
  <c r="T9" i="210"/>
  <c r="T7" i="210"/>
  <c r="T13" i="210" s="1"/>
  <c r="T47" i="209"/>
  <c r="T45" i="209"/>
  <c r="T43" i="209"/>
  <c r="T49" i="209" s="1"/>
  <c r="T38" i="209"/>
  <c r="T36" i="209"/>
  <c r="T34" i="209"/>
  <c r="T29" i="209"/>
  <c r="T27" i="209"/>
  <c r="T25" i="209"/>
  <c r="T20" i="209"/>
  <c r="T18" i="209"/>
  <c r="T16" i="209"/>
  <c r="T22" i="209" s="1"/>
  <c r="T11" i="209"/>
  <c r="T9" i="209"/>
  <c r="T7" i="209"/>
  <c r="T13" i="209" s="1"/>
  <c r="T47" i="208"/>
  <c r="T45" i="208"/>
  <c r="T43" i="208"/>
  <c r="T49" i="208" s="1"/>
  <c r="T38" i="208"/>
  <c r="T36" i="208"/>
  <c r="T34" i="208"/>
  <c r="T29" i="208"/>
  <c r="T27" i="208"/>
  <c r="T25" i="208"/>
  <c r="T20" i="208"/>
  <c r="T18" i="208"/>
  <c r="T16" i="208"/>
  <c r="T11" i="208"/>
  <c r="T9" i="208"/>
  <c r="T7" i="208"/>
  <c r="T22" i="210" l="1"/>
  <c r="T49" i="211"/>
  <c r="T22" i="212"/>
  <c r="U18" i="212" s="1"/>
  <c r="T40" i="210"/>
  <c r="T40" i="209"/>
  <c r="U38" i="209" s="1"/>
  <c r="T13" i="208"/>
  <c r="U9" i="208" s="1"/>
  <c r="T13" i="212"/>
  <c r="U9" i="212" s="1"/>
  <c r="T40" i="211"/>
  <c r="T22" i="211"/>
  <c r="U18" i="211" s="1"/>
  <c r="T13" i="211"/>
  <c r="U9" i="211" s="1"/>
  <c r="U45" i="210"/>
  <c r="U27" i="210"/>
  <c r="U9" i="210"/>
  <c r="U18" i="209"/>
  <c r="T31" i="209"/>
  <c r="U27" i="209" s="1"/>
  <c r="U45" i="208"/>
  <c r="T40" i="208"/>
  <c r="U36" i="208" s="1"/>
  <c r="W29" i="208"/>
  <c r="W20" i="208"/>
  <c r="W11" i="208"/>
  <c r="U47" i="208"/>
  <c r="U9" i="209"/>
  <c r="U20" i="209"/>
  <c r="U45" i="209"/>
  <c r="U11" i="210"/>
  <c r="U18" i="210"/>
  <c r="U29" i="210"/>
  <c r="U36" i="210"/>
  <c r="U47" i="210"/>
  <c r="U27" i="211"/>
  <c r="U45" i="211"/>
  <c r="T22" i="208"/>
  <c r="U18" i="208" s="1"/>
  <c r="T31" i="208"/>
  <c r="U27" i="208" s="1"/>
  <c r="U11" i="209"/>
  <c r="U47" i="209"/>
  <c r="U20" i="210"/>
  <c r="U38" i="210"/>
  <c r="U29" i="211"/>
  <c r="U47" i="211"/>
  <c r="U20" i="212"/>
  <c r="W38" i="208"/>
  <c r="W47" i="208"/>
  <c r="W11" i="209"/>
  <c r="W20" i="209"/>
  <c r="W29" i="209"/>
  <c r="W38" i="209"/>
  <c r="W47" i="209"/>
  <c r="W11" i="210"/>
  <c r="W20" i="210"/>
  <c r="W29" i="210"/>
  <c r="W38" i="210"/>
  <c r="W47" i="210"/>
  <c r="W11" i="211"/>
  <c r="W20" i="211"/>
  <c r="W29" i="211"/>
  <c r="W38" i="211"/>
  <c r="W47" i="211"/>
  <c r="W11" i="212"/>
  <c r="W20" i="212"/>
  <c r="U43" i="208"/>
  <c r="U7" i="209"/>
  <c r="U16" i="209"/>
  <c r="U43" i="209"/>
  <c r="U7" i="210"/>
  <c r="U16" i="210"/>
  <c r="U25" i="210"/>
  <c r="U34" i="210"/>
  <c r="U43" i="210"/>
  <c r="U25" i="211"/>
  <c r="U43" i="211"/>
  <c r="U16" i="212" l="1"/>
  <c r="U36" i="209"/>
  <c r="U34" i="209"/>
  <c r="U36" i="211"/>
  <c r="U38" i="211"/>
  <c r="U29" i="209"/>
  <c r="U25" i="209"/>
  <c r="U7" i="208"/>
  <c r="U11" i="208"/>
  <c r="U7" i="212"/>
  <c r="U11" i="212"/>
  <c r="U34" i="211"/>
  <c r="U16" i="211"/>
  <c r="U20" i="211"/>
  <c r="U7" i="211"/>
  <c r="U11" i="211"/>
  <c r="U38" i="208"/>
  <c r="U34" i="208"/>
  <c r="U29" i="208"/>
  <c r="U20" i="208"/>
  <c r="U25" i="208"/>
  <c r="U16" i="208"/>
</calcChain>
</file>

<file path=xl/sharedStrings.xml><?xml version="1.0" encoding="utf-8"?>
<sst xmlns="http://schemas.openxmlformats.org/spreadsheetml/2006/main" count="1392" uniqueCount="602">
  <si>
    <t>蛋豆魚肉類</t>
  </si>
  <si>
    <r>
      <t>蔬菜類</t>
    </r>
    <r>
      <rPr>
        <sz val="8"/>
        <color indexed="43"/>
        <rFont val="Times New Roman"/>
        <family val="1"/>
      </rPr>
      <t/>
    </r>
  </si>
  <si>
    <r>
      <t>水果類</t>
    </r>
    <r>
      <rPr>
        <sz val="8"/>
        <color indexed="43"/>
        <rFont val="Times New Roman"/>
        <family val="1"/>
      </rPr>
      <t/>
    </r>
  </si>
  <si>
    <t>適量</t>
    <phoneticPr fontId="4" type="noConversion"/>
  </si>
  <si>
    <t>適量</t>
  </si>
  <si>
    <t>白米</t>
  </si>
  <si>
    <t>碎蒜</t>
    <phoneticPr fontId="4" type="noConversion"/>
  </si>
  <si>
    <t>醬油</t>
    <phoneticPr fontId="4" type="noConversion"/>
  </si>
  <si>
    <t>(廢棄率15%)</t>
    <phoneticPr fontId="4" type="noConversion"/>
  </si>
  <si>
    <t>二砂糖</t>
    <phoneticPr fontId="4" type="noConversion"/>
  </si>
  <si>
    <t>杏鮑菇</t>
    <phoneticPr fontId="4" type="noConversion"/>
  </si>
  <si>
    <t>玉米粒-非基改</t>
    <phoneticPr fontId="4" type="noConversion"/>
  </si>
  <si>
    <t>洗選雞蛋</t>
    <phoneticPr fontId="4" type="noConversion"/>
  </si>
  <si>
    <t>(廢棄率15%)</t>
  </si>
  <si>
    <t>黃油麵</t>
  </si>
  <si>
    <t>胡椒粉</t>
    <phoneticPr fontId="35" type="noConversion"/>
  </si>
  <si>
    <t>紅蘿蔔絲</t>
    <phoneticPr fontId="4" type="noConversion"/>
  </si>
  <si>
    <t>油豆皮-非基改</t>
    <phoneticPr fontId="4" type="noConversion"/>
  </si>
  <si>
    <t>酥炸粉</t>
    <phoneticPr fontId="4" type="noConversion"/>
  </si>
  <si>
    <t>五香粉</t>
    <phoneticPr fontId="4" type="noConversion"/>
  </si>
  <si>
    <t>耐炸油</t>
    <phoneticPr fontId="4" type="noConversion"/>
  </si>
  <si>
    <t>細薯條</t>
    <phoneticPr fontId="35" type="noConversion"/>
  </si>
  <si>
    <t>生鮮鯊魚丁</t>
    <phoneticPr fontId="4" type="noConversion"/>
  </si>
  <si>
    <t>香油</t>
    <phoneticPr fontId="4" type="noConversion"/>
  </si>
  <si>
    <t>全國棧餐盒食品廠</t>
    <phoneticPr fontId="4" type="noConversion"/>
  </si>
  <si>
    <t>電話：(04)26352200</t>
    <phoneticPr fontId="4" type="noConversion"/>
  </si>
  <si>
    <t>FAX：(04)26364126</t>
    <phoneticPr fontId="4" type="noConversion"/>
  </si>
  <si>
    <t>日期</t>
    <phoneticPr fontId="4" type="noConversion"/>
  </si>
  <si>
    <t>主食</t>
    <phoneticPr fontId="4" type="noConversion"/>
  </si>
  <si>
    <t>菜名</t>
    <phoneticPr fontId="4" type="noConversion"/>
  </si>
  <si>
    <t>1.主菜</t>
    <phoneticPr fontId="4" type="noConversion"/>
  </si>
  <si>
    <t>2.副菜(一)</t>
    <phoneticPr fontId="4" type="noConversion"/>
  </si>
  <si>
    <t>3.副菜(二)</t>
    <phoneticPr fontId="4" type="noConversion"/>
  </si>
  <si>
    <t>4.青菜</t>
    <phoneticPr fontId="4" type="noConversion"/>
  </si>
  <si>
    <t>蛋白質:</t>
    <phoneticPr fontId="4" type="noConversion"/>
  </si>
  <si>
    <t>全榖根莖類</t>
    <phoneticPr fontId="4" type="noConversion"/>
  </si>
  <si>
    <t>醣類:</t>
    <phoneticPr fontId="4" type="noConversion"/>
  </si>
  <si>
    <t>酥炸粉</t>
    <phoneticPr fontId="4" type="noConversion"/>
  </si>
  <si>
    <t>適量</t>
    <phoneticPr fontId="4" type="noConversion"/>
  </si>
  <si>
    <t>生鮮豬絞肉</t>
    <phoneticPr fontId="4" type="noConversion"/>
  </si>
  <si>
    <t>薑或蒜</t>
    <phoneticPr fontId="4" type="noConversion"/>
  </si>
  <si>
    <t>五香粉</t>
    <phoneticPr fontId="4" type="noConversion"/>
  </si>
  <si>
    <t>脂肪:</t>
    <phoneticPr fontId="4" type="noConversion"/>
  </si>
  <si>
    <t>日</t>
    <phoneticPr fontId="4" type="noConversion"/>
  </si>
  <si>
    <t>耐炸油</t>
    <phoneticPr fontId="4" type="noConversion"/>
  </si>
  <si>
    <t>碎蒜</t>
    <phoneticPr fontId="4" type="noConversion"/>
  </si>
  <si>
    <t>星</t>
    <phoneticPr fontId="4" type="noConversion"/>
  </si>
  <si>
    <t>醣類:</t>
    <phoneticPr fontId="4" type="noConversion"/>
  </si>
  <si>
    <t>油脂與堅果種子類</t>
    <phoneticPr fontId="4" type="noConversion"/>
  </si>
  <si>
    <t>期</t>
    <phoneticPr fontId="4" type="noConversion"/>
  </si>
  <si>
    <t>熱量(kcal)</t>
    <phoneticPr fontId="4" type="noConversion"/>
  </si>
  <si>
    <t>二</t>
    <phoneticPr fontId="4" type="noConversion"/>
  </si>
  <si>
    <t>醬油</t>
    <phoneticPr fontId="4" type="noConversion"/>
  </si>
  <si>
    <t>熱量:</t>
    <phoneticPr fontId="4" type="noConversion"/>
  </si>
  <si>
    <t>餐數</t>
    <phoneticPr fontId="4" type="noConversion"/>
  </si>
  <si>
    <t>月</t>
    <phoneticPr fontId="4" type="noConversion"/>
  </si>
  <si>
    <t>生鮮豬肉絲</t>
    <phoneticPr fontId="4" type="noConversion"/>
  </si>
  <si>
    <t>胡蘿蔔片</t>
    <phoneticPr fontId="4" type="noConversion"/>
  </si>
  <si>
    <t>洗選雞蛋</t>
    <phoneticPr fontId="4" type="noConversion"/>
  </si>
  <si>
    <t>豆芽菜</t>
    <phoneticPr fontId="4" type="noConversion"/>
  </si>
  <si>
    <t>韭菜</t>
    <phoneticPr fontId="4" type="noConversion"/>
  </si>
  <si>
    <t>洗選雞蛋</t>
    <phoneticPr fontId="4" type="noConversion"/>
  </si>
  <si>
    <t>油脂與堅果種子類</t>
    <phoneticPr fontId="4" type="noConversion"/>
  </si>
  <si>
    <t>期</t>
    <phoneticPr fontId="4" type="noConversion"/>
  </si>
  <si>
    <t>木耳絲</t>
    <phoneticPr fontId="4" type="noConversion"/>
  </si>
  <si>
    <t>薑片</t>
    <phoneticPr fontId="4" type="noConversion"/>
  </si>
  <si>
    <t>三</t>
    <phoneticPr fontId="4" type="noConversion"/>
  </si>
  <si>
    <t>白米</t>
    <phoneticPr fontId="4" type="noConversion"/>
  </si>
  <si>
    <t>豆瓣醬</t>
    <phoneticPr fontId="4" type="noConversion"/>
  </si>
  <si>
    <t>適量</t>
    <phoneticPr fontId="4" type="noConversion"/>
  </si>
  <si>
    <t>九層塔</t>
    <phoneticPr fontId="4" type="noConversion"/>
  </si>
  <si>
    <t>熱量(kcal)</t>
    <phoneticPr fontId="4" type="noConversion"/>
  </si>
  <si>
    <t>第2週</t>
    <phoneticPr fontId="4" type="noConversion"/>
  </si>
  <si>
    <t>5.湯類</t>
    <phoneticPr fontId="4" type="noConversion"/>
  </si>
  <si>
    <t>營養分析</t>
    <phoneticPr fontId="4" type="noConversion"/>
  </si>
  <si>
    <t>材料</t>
    <phoneticPr fontId="4" type="noConversion"/>
  </si>
  <si>
    <t>重量
(g)</t>
    <phoneticPr fontId="4" type="noConversion"/>
  </si>
  <si>
    <t>％</t>
    <phoneticPr fontId="4" type="noConversion"/>
  </si>
  <si>
    <t>項目</t>
    <phoneticPr fontId="4" type="noConversion"/>
  </si>
  <si>
    <t>份數</t>
    <phoneticPr fontId="4" type="noConversion"/>
  </si>
  <si>
    <t>白米飯</t>
    <phoneticPr fontId="4" type="noConversion"/>
  </si>
  <si>
    <t>白米</t>
    <phoneticPr fontId="4" type="noConversion"/>
  </si>
  <si>
    <t>CAS帶骨里肌排</t>
    <phoneticPr fontId="4" type="noConversion"/>
  </si>
  <si>
    <t>CAS水煮雞蛋</t>
    <phoneticPr fontId="4" type="noConversion"/>
  </si>
  <si>
    <t>沙茶黑豆干</t>
    <phoneticPr fontId="4" type="noConversion"/>
  </si>
  <si>
    <t>黑豆干-非基改</t>
    <phoneticPr fontId="4" type="noConversion"/>
  </si>
  <si>
    <t>青花菜</t>
    <phoneticPr fontId="4" type="noConversion"/>
  </si>
  <si>
    <t>鄉村南瓜湯</t>
    <phoneticPr fontId="4" type="noConversion"/>
  </si>
  <si>
    <t>南瓜中丁</t>
    <phoneticPr fontId="4" type="noConversion"/>
  </si>
  <si>
    <t>蛋白質:</t>
    <phoneticPr fontId="4" type="noConversion"/>
  </si>
  <si>
    <t>全榖根莖類</t>
    <phoneticPr fontId="4" type="noConversion"/>
  </si>
  <si>
    <t>月</t>
    <phoneticPr fontId="4" type="noConversion"/>
  </si>
  <si>
    <t>(含骨頭重/廢棄率35%)</t>
    <phoneticPr fontId="4" type="noConversion"/>
  </si>
  <si>
    <t>醬油</t>
    <phoneticPr fontId="4" type="noConversion"/>
  </si>
  <si>
    <t>適量</t>
    <phoneticPr fontId="4" type="noConversion"/>
  </si>
  <si>
    <t>杏鮑菇</t>
    <phoneticPr fontId="4" type="noConversion"/>
  </si>
  <si>
    <t>薑或蒜</t>
    <phoneticPr fontId="4" type="noConversion"/>
  </si>
  <si>
    <t>洋蔥丁</t>
    <phoneticPr fontId="4" type="noConversion"/>
  </si>
  <si>
    <t>滷包</t>
    <phoneticPr fontId="4" type="noConversion"/>
  </si>
  <si>
    <t>沙茶醬</t>
    <phoneticPr fontId="4" type="noConversion"/>
  </si>
  <si>
    <t>紅蘿蔔丁</t>
    <phoneticPr fontId="4" type="noConversion"/>
  </si>
  <si>
    <t>脂肪:</t>
    <phoneticPr fontId="4" type="noConversion"/>
  </si>
  <si>
    <t>日</t>
    <phoneticPr fontId="4" type="noConversion"/>
  </si>
  <si>
    <t>碎蒜</t>
    <phoneticPr fontId="4" type="noConversion"/>
  </si>
  <si>
    <t>鴻喜菇</t>
    <phoneticPr fontId="4" type="noConversion"/>
  </si>
  <si>
    <t>星</t>
    <phoneticPr fontId="4" type="noConversion"/>
  </si>
  <si>
    <t>海帶結</t>
    <phoneticPr fontId="4" type="noConversion"/>
  </si>
  <si>
    <t>義大利香料</t>
    <phoneticPr fontId="4" type="noConversion"/>
  </si>
  <si>
    <t>一</t>
    <phoneticPr fontId="4" type="noConversion"/>
  </si>
  <si>
    <t>熱量:</t>
    <phoneticPr fontId="4" type="noConversion"/>
  </si>
  <si>
    <t>餐數</t>
    <phoneticPr fontId="4" type="noConversion"/>
  </si>
  <si>
    <t>小麥飯(元宵節)</t>
    <phoneticPr fontId="4" type="noConversion"/>
  </si>
  <si>
    <t>白米</t>
    <phoneticPr fontId="4" type="noConversion"/>
  </si>
  <si>
    <t>砂鍋魚丁(燉煮)</t>
    <phoneticPr fontId="4" type="noConversion"/>
  </si>
  <si>
    <t>生鮮鯊魚丁</t>
    <phoneticPr fontId="4" type="noConversion"/>
  </si>
  <si>
    <t>白菜西魯肉</t>
    <phoneticPr fontId="4" type="noConversion"/>
  </si>
  <si>
    <t>大白菜片</t>
    <phoneticPr fontId="4" type="noConversion"/>
  </si>
  <si>
    <t>海根肉絲</t>
    <phoneticPr fontId="4" type="noConversion"/>
  </si>
  <si>
    <t>海帶根</t>
    <phoneticPr fontId="4" type="noConversion"/>
  </si>
  <si>
    <t>綠豆芽</t>
    <phoneticPr fontId="4" type="noConversion"/>
  </si>
  <si>
    <t>紅小麥</t>
    <phoneticPr fontId="4" type="noConversion"/>
  </si>
  <si>
    <t>生鮮豬肉片</t>
    <phoneticPr fontId="4" type="noConversion"/>
  </si>
  <si>
    <t>小湯圓</t>
    <phoneticPr fontId="4" type="noConversion"/>
  </si>
  <si>
    <t>金針菇</t>
    <phoneticPr fontId="4" type="noConversion"/>
  </si>
  <si>
    <t>韭菜</t>
    <phoneticPr fontId="4" type="noConversion"/>
  </si>
  <si>
    <t>凍豆腐-非基改</t>
    <phoneticPr fontId="4" type="noConversion"/>
  </si>
  <si>
    <t>炸醬炒麵</t>
    <phoneticPr fontId="4" type="noConversion"/>
  </si>
  <si>
    <t>※香酥雞翅(炸)</t>
    <phoneticPr fontId="4" type="noConversion"/>
  </si>
  <si>
    <t>生鮮三節雞翅</t>
    <phoneticPr fontId="4" type="noConversion"/>
  </si>
  <si>
    <t>CAS豆沙包(蒸)</t>
    <phoneticPr fontId="4" type="noConversion"/>
  </si>
  <si>
    <t>豆沙包</t>
    <phoneticPr fontId="4" type="noConversion"/>
  </si>
  <si>
    <t>高麗炒肉絲</t>
    <phoneticPr fontId="4" type="noConversion"/>
  </si>
  <si>
    <t>高麗菜片</t>
    <phoneticPr fontId="4" type="noConversion"/>
  </si>
  <si>
    <t>有機菠菜</t>
    <phoneticPr fontId="4" type="noConversion"/>
  </si>
  <si>
    <t>豆干丁-非基改</t>
    <phoneticPr fontId="4" type="noConversion"/>
  </si>
  <si>
    <t>(含骨頭重/廢棄率34%)</t>
    <phoneticPr fontId="4" type="noConversion"/>
  </si>
  <si>
    <t>洋蔥丁</t>
    <phoneticPr fontId="4" type="noConversion"/>
  </si>
  <si>
    <t>胡蘿蔔丁</t>
    <phoneticPr fontId="4" type="noConversion"/>
  </si>
  <si>
    <t>京醬豬柳(炒)</t>
    <phoneticPr fontId="4" type="noConversion"/>
  </si>
  <si>
    <t>生鮮豬柳條</t>
    <phoneticPr fontId="4" type="noConversion"/>
  </si>
  <si>
    <t>綜合滷味</t>
    <phoneticPr fontId="4" type="noConversion"/>
  </si>
  <si>
    <t>白蘿蔔</t>
    <phoneticPr fontId="4" type="noConversion"/>
  </si>
  <si>
    <t>義式燉洋芋</t>
    <phoneticPr fontId="4" type="noConversion"/>
  </si>
  <si>
    <t>馬鈴薯中丁</t>
    <phoneticPr fontId="4" type="noConversion"/>
  </si>
  <si>
    <t>有機青菜(時蔬)</t>
    <phoneticPr fontId="4" type="noConversion"/>
  </si>
  <si>
    <t>有機蚵白菜</t>
    <phoneticPr fontId="4" type="noConversion"/>
  </si>
  <si>
    <t>結頭菜蛋花湯</t>
    <phoneticPr fontId="4" type="noConversion"/>
  </si>
  <si>
    <t>結頭菜絲</t>
    <phoneticPr fontId="4" type="noConversion"/>
  </si>
  <si>
    <t>蛋白質:</t>
    <phoneticPr fontId="4" type="noConversion"/>
  </si>
  <si>
    <t>全榖根莖類</t>
    <phoneticPr fontId="4" type="noConversion"/>
  </si>
  <si>
    <t>月</t>
    <phoneticPr fontId="4" type="noConversion"/>
  </si>
  <si>
    <t>糙米</t>
    <phoneticPr fontId="4" type="noConversion"/>
  </si>
  <si>
    <t>胡蘿蔔絲</t>
    <phoneticPr fontId="4" type="noConversion"/>
  </si>
  <si>
    <t>油豆腐丁-非基改</t>
    <phoneticPr fontId="4" type="noConversion"/>
  </si>
  <si>
    <t>洋蔥片</t>
    <phoneticPr fontId="4" type="noConversion"/>
  </si>
  <si>
    <t>薑或蒜</t>
    <phoneticPr fontId="4" type="noConversion"/>
  </si>
  <si>
    <t>洋蔥絲</t>
    <phoneticPr fontId="4" type="noConversion"/>
  </si>
  <si>
    <t>胡蘿蔔中丁</t>
    <phoneticPr fontId="4" type="noConversion"/>
  </si>
  <si>
    <t>金針菇</t>
    <phoneticPr fontId="4" type="noConversion"/>
  </si>
  <si>
    <t>脂肪:</t>
    <phoneticPr fontId="4" type="noConversion"/>
  </si>
  <si>
    <t>日</t>
    <phoneticPr fontId="4" type="noConversion"/>
  </si>
  <si>
    <t>甜麵醬</t>
    <phoneticPr fontId="4" type="noConversion"/>
  </si>
  <si>
    <t>滷包</t>
    <phoneticPr fontId="4" type="noConversion"/>
  </si>
  <si>
    <t>星</t>
    <phoneticPr fontId="4" type="noConversion"/>
  </si>
  <si>
    <t>醬油</t>
    <phoneticPr fontId="4" type="noConversion"/>
  </si>
  <si>
    <t>四</t>
    <phoneticPr fontId="4" type="noConversion"/>
  </si>
  <si>
    <t>糙米飯</t>
    <phoneticPr fontId="4" type="noConversion"/>
  </si>
  <si>
    <t>香菇燉雞丁(燉煮)</t>
    <phoneticPr fontId="4" type="noConversion"/>
  </si>
  <si>
    <t>生鮮雞腿塊</t>
    <phoneticPr fontId="4" type="noConversion"/>
  </si>
  <si>
    <t>客家小炒</t>
    <phoneticPr fontId="4" type="noConversion"/>
  </si>
  <si>
    <t>豆干片-非基改</t>
    <phoneticPr fontId="4" type="noConversion"/>
  </si>
  <si>
    <t>胡瓜鮮燴</t>
    <phoneticPr fontId="4" type="noConversion"/>
  </si>
  <si>
    <t>大黃瓜中丁</t>
    <phoneticPr fontId="4" type="noConversion"/>
  </si>
  <si>
    <t>有機青松菜</t>
    <phoneticPr fontId="4" type="noConversion"/>
  </si>
  <si>
    <t>玉穗豬骨湯</t>
    <phoneticPr fontId="4" type="noConversion"/>
  </si>
  <si>
    <t>玉米段-非基改</t>
    <phoneticPr fontId="4" type="noConversion"/>
  </si>
  <si>
    <t>(含骨頭重/廢棄率35%)</t>
    <phoneticPr fontId="4" type="noConversion"/>
  </si>
  <si>
    <t>秀珍菇</t>
    <phoneticPr fontId="4" type="noConversion"/>
  </si>
  <si>
    <t>生鮮豬大骨</t>
    <phoneticPr fontId="4" type="noConversion"/>
  </si>
  <si>
    <t>胡蘿蔔片</t>
    <phoneticPr fontId="4" type="noConversion"/>
  </si>
  <si>
    <t>生鮮豬肉絲</t>
    <phoneticPr fontId="4" type="noConversion"/>
  </si>
  <si>
    <t>(廢棄率60%)</t>
    <phoneticPr fontId="4" type="noConversion"/>
  </si>
  <si>
    <t>香菇</t>
    <phoneticPr fontId="4" type="noConversion"/>
  </si>
  <si>
    <t>木耳絲</t>
    <phoneticPr fontId="4" type="noConversion"/>
  </si>
  <si>
    <t>碎蒜</t>
    <phoneticPr fontId="4" type="noConversion"/>
  </si>
  <si>
    <t>黑木耳</t>
    <phoneticPr fontId="4" type="noConversion"/>
  </si>
  <si>
    <t>乾魷魚</t>
    <phoneticPr fontId="4" type="noConversion"/>
  </si>
  <si>
    <t>五</t>
    <phoneticPr fontId="4" type="noConversion"/>
  </si>
  <si>
    <t>冬蝦</t>
    <phoneticPr fontId="4" type="noConversion"/>
  </si>
  <si>
    <t>胡椒粉</t>
    <phoneticPr fontId="4" type="noConversion"/>
  </si>
  <si>
    <t>第3週</t>
    <phoneticPr fontId="4" type="noConversion"/>
  </si>
  <si>
    <t>大阪燒玉米蛋</t>
    <phoneticPr fontId="4" type="noConversion"/>
  </si>
  <si>
    <t>洗選雞蛋</t>
    <phoneticPr fontId="4" type="noConversion"/>
  </si>
  <si>
    <t>泰式嫩豆腐</t>
    <phoneticPr fontId="4" type="noConversion"/>
  </si>
  <si>
    <t>嫩油豆腐-非基改</t>
    <phoneticPr fontId="4" type="noConversion"/>
  </si>
  <si>
    <t>豆芽菜</t>
    <phoneticPr fontId="4" type="noConversion"/>
  </si>
  <si>
    <t>綠豆芽</t>
    <phoneticPr fontId="4" type="noConversion"/>
  </si>
  <si>
    <t>酸辣湯</t>
    <phoneticPr fontId="4" type="noConversion"/>
  </si>
  <si>
    <t>脆筍絲</t>
    <phoneticPr fontId="4" type="noConversion"/>
  </si>
  <si>
    <t>青蔥末</t>
    <phoneticPr fontId="4" type="noConversion"/>
  </si>
  <si>
    <t>高麗菜絲</t>
    <phoneticPr fontId="4" type="noConversion"/>
  </si>
  <si>
    <t>泰式醬</t>
    <phoneticPr fontId="4" type="noConversion"/>
  </si>
  <si>
    <t>韭菜</t>
    <phoneticPr fontId="4" type="noConversion"/>
  </si>
  <si>
    <t>豆腐-非基改</t>
    <phoneticPr fontId="4" type="noConversion"/>
  </si>
  <si>
    <t>玉米粒-非基改</t>
    <phoneticPr fontId="4" type="noConversion"/>
  </si>
  <si>
    <t>紅蘿蔔絲</t>
    <phoneticPr fontId="4" type="noConversion"/>
  </si>
  <si>
    <t>海苔細絲</t>
    <phoneticPr fontId="4" type="noConversion"/>
  </si>
  <si>
    <t>香油</t>
    <phoneticPr fontId="4" type="noConversion"/>
  </si>
  <si>
    <t>燕麥芝麻飯</t>
    <phoneticPr fontId="4" type="noConversion"/>
  </si>
  <si>
    <t>北海道咖哩雞(燉煮)</t>
    <phoneticPr fontId="4" type="noConversion"/>
  </si>
  <si>
    <t>醬爆豆干丁</t>
    <phoneticPr fontId="4" type="noConversion"/>
  </si>
  <si>
    <t>洋蔥丁</t>
    <phoneticPr fontId="4" type="noConversion"/>
  </si>
  <si>
    <t>雲耳炒高麗菜</t>
    <phoneticPr fontId="4" type="noConversion"/>
  </si>
  <si>
    <t>高麗菜片</t>
    <phoneticPr fontId="4" type="noConversion"/>
  </si>
  <si>
    <t>青花菜</t>
    <phoneticPr fontId="4" type="noConversion"/>
  </si>
  <si>
    <t>白蘿蔔中丁</t>
    <phoneticPr fontId="4" type="noConversion"/>
  </si>
  <si>
    <t>燕麥粒</t>
    <phoneticPr fontId="4" type="noConversion"/>
  </si>
  <si>
    <t>生鮮豬絞肉</t>
    <phoneticPr fontId="4" type="noConversion"/>
  </si>
  <si>
    <t>黑芝麻</t>
    <phoneticPr fontId="4" type="noConversion"/>
  </si>
  <si>
    <t>豆干丁-非基改</t>
    <phoneticPr fontId="4" type="noConversion"/>
  </si>
  <si>
    <t>杏鮑菇</t>
    <phoneticPr fontId="4" type="noConversion"/>
  </si>
  <si>
    <t>咖哩粉</t>
    <phoneticPr fontId="4" type="noConversion"/>
  </si>
  <si>
    <t>二</t>
    <phoneticPr fontId="4" type="noConversion"/>
  </si>
  <si>
    <t>揚州炒飯</t>
    <phoneticPr fontId="4" type="noConversion"/>
  </si>
  <si>
    <t>桂冠銀絲卷</t>
    <phoneticPr fontId="4" type="noConversion"/>
  </si>
  <si>
    <t>筍乾滷皮絲</t>
    <phoneticPr fontId="4" type="noConversion"/>
  </si>
  <si>
    <t>麻竹筍干</t>
    <phoneticPr fontId="4" type="noConversion"/>
  </si>
  <si>
    <t>有機山茼蒿</t>
    <phoneticPr fontId="4" type="noConversion"/>
  </si>
  <si>
    <t>豆腐味噌湯</t>
    <phoneticPr fontId="4" type="noConversion"/>
  </si>
  <si>
    <t>豆腐-非基改</t>
    <phoneticPr fontId="4" type="noConversion"/>
  </si>
  <si>
    <t>玉米粒-非基改</t>
    <phoneticPr fontId="4" type="noConversion"/>
  </si>
  <si>
    <t>素皮絲</t>
    <phoneticPr fontId="4" type="noConversion"/>
  </si>
  <si>
    <t>柴魚片</t>
    <phoneticPr fontId="4" type="noConversion"/>
  </si>
  <si>
    <t>紅蘿蔔丁</t>
    <phoneticPr fontId="4" type="noConversion"/>
  </si>
  <si>
    <t>味噌</t>
    <phoneticPr fontId="4" type="noConversion"/>
  </si>
  <si>
    <t>耐炸油</t>
    <phoneticPr fontId="4" type="noConversion"/>
  </si>
  <si>
    <t>乾香菇</t>
    <phoneticPr fontId="4" type="noConversion"/>
  </si>
  <si>
    <t>三</t>
    <phoneticPr fontId="4" type="noConversion"/>
  </si>
  <si>
    <t>五穀米飯</t>
    <phoneticPr fontId="4" type="noConversion"/>
  </si>
  <si>
    <t>三杯炒雞丁(炒)</t>
    <phoneticPr fontId="4" type="noConversion"/>
  </si>
  <si>
    <t>冬瓜肉末</t>
    <phoneticPr fontId="4" type="noConversion"/>
  </si>
  <si>
    <t>冬瓜中丁</t>
    <phoneticPr fontId="4" type="noConversion"/>
  </si>
  <si>
    <t>玉米三色</t>
    <phoneticPr fontId="4" type="noConversion"/>
  </si>
  <si>
    <t>冷凍玉米粒</t>
    <phoneticPr fontId="4" type="noConversion"/>
  </si>
  <si>
    <t>有機荷葉白菜</t>
    <phoneticPr fontId="4" type="noConversion"/>
  </si>
  <si>
    <t>蔬菜魚丸湯</t>
    <phoneticPr fontId="4" type="noConversion"/>
  </si>
  <si>
    <t>五穀米</t>
    <phoneticPr fontId="4" type="noConversion"/>
  </si>
  <si>
    <t>冷凍毛豆仁</t>
    <phoneticPr fontId="4" type="noConversion"/>
  </si>
  <si>
    <t>紅蘿蔔片</t>
    <phoneticPr fontId="4" type="noConversion"/>
  </si>
  <si>
    <t>小魚丸</t>
    <phoneticPr fontId="4" type="noConversion"/>
  </si>
  <si>
    <t>麻油</t>
    <phoneticPr fontId="4" type="noConversion"/>
  </si>
  <si>
    <t>紅燒豬腳(滷)</t>
    <phoneticPr fontId="4" type="noConversion"/>
  </si>
  <si>
    <t>生鮮豬肉丁</t>
    <phoneticPr fontId="4" type="noConversion"/>
  </si>
  <si>
    <t>肉絲豆芽</t>
    <phoneticPr fontId="4" type="noConversion"/>
  </si>
  <si>
    <t>豆芽菜</t>
    <phoneticPr fontId="4" type="noConversion"/>
  </si>
  <si>
    <t>油蔥蒸蛋</t>
    <phoneticPr fontId="4" type="noConversion"/>
  </si>
  <si>
    <t>有機小松菜</t>
    <phoneticPr fontId="4" type="noConversion"/>
  </si>
  <si>
    <t>生鮮豬腳丁</t>
    <phoneticPr fontId="4" type="noConversion"/>
  </si>
  <si>
    <t>蕃茄中丁</t>
    <phoneticPr fontId="4" type="noConversion"/>
  </si>
  <si>
    <t>(廢棄率45%)</t>
    <phoneticPr fontId="4" type="noConversion"/>
  </si>
  <si>
    <t>油蔥酥</t>
    <phoneticPr fontId="4" type="noConversion"/>
  </si>
  <si>
    <t>生鮮豬排骨丁</t>
    <phoneticPr fontId="4" type="noConversion"/>
  </si>
  <si>
    <t>柴魚高湯</t>
    <phoneticPr fontId="4" type="noConversion"/>
  </si>
  <si>
    <t>(廢棄率50%)</t>
    <phoneticPr fontId="4" type="noConversion"/>
  </si>
  <si>
    <t>麵輪</t>
    <phoneticPr fontId="4" type="noConversion"/>
  </si>
  <si>
    <t>薑片</t>
    <phoneticPr fontId="4" type="noConversion"/>
  </si>
  <si>
    <t>第4週</t>
    <phoneticPr fontId="4" type="noConversion"/>
  </si>
  <si>
    <t>生鮮雞腿塊</t>
    <phoneticPr fontId="4" type="noConversion"/>
  </si>
  <si>
    <t>古早味滷蛋</t>
    <phoneticPr fontId="4" type="noConversion"/>
  </si>
  <si>
    <t>白菜什錦</t>
    <phoneticPr fontId="4" type="noConversion"/>
  </si>
  <si>
    <t>大白菜切片</t>
    <phoneticPr fontId="4" type="noConversion"/>
  </si>
  <si>
    <t>蕃茄洋蔥蛋花湯</t>
    <phoneticPr fontId="4" type="noConversion"/>
  </si>
  <si>
    <t>大蕃茄中丁</t>
    <phoneticPr fontId="4" type="noConversion"/>
  </si>
  <si>
    <t>凍豆腐-非基改</t>
    <phoneticPr fontId="4" type="noConversion"/>
  </si>
  <si>
    <t>洋蔥絲</t>
    <phoneticPr fontId="4" type="noConversion"/>
  </si>
  <si>
    <t>胡蘿蔔片</t>
    <phoneticPr fontId="4" type="noConversion"/>
  </si>
  <si>
    <t>醣類:</t>
    <phoneticPr fontId="4" type="noConversion"/>
  </si>
  <si>
    <t>油脂與堅果種子類</t>
    <phoneticPr fontId="4" type="noConversion"/>
  </si>
  <si>
    <t>期</t>
    <phoneticPr fontId="4" type="noConversion"/>
  </si>
  <si>
    <t>熱量(kcal)</t>
    <phoneticPr fontId="4" type="noConversion"/>
  </si>
  <si>
    <t>一</t>
    <phoneticPr fontId="4" type="noConversion"/>
  </si>
  <si>
    <t>熱量:</t>
    <phoneticPr fontId="4" type="noConversion"/>
  </si>
  <si>
    <t>餐數</t>
    <phoneticPr fontId="4" type="noConversion"/>
  </si>
  <si>
    <t>紫米飯</t>
    <phoneticPr fontId="4" type="noConversion"/>
  </si>
  <si>
    <t>豆豉炒雞丁(炒)</t>
    <phoneticPr fontId="4" type="noConversion"/>
  </si>
  <si>
    <t>蕈菇蒲瓜</t>
    <phoneticPr fontId="4" type="noConversion"/>
  </si>
  <si>
    <t>蒲瓜中丁</t>
    <phoneticPr fontId="4" type="noConversion"/>
  </si>
  <si>
    <t>家常滷味</t>
    <phoneticPr fontId="4" type="noConversion"/>
  </si>
  <si>
    <t>白蘿蔔中丁</t>
    <phoneticPr fontId="4" type="noConversion"/>
  </si>
  <si>
    <t>高麗菜</t>
    <phoneticPr fontId="4" type="noConversion"/>
  </si>
  <si>
    <t>玉米濃湯</t>
    <phoneticPr fontId="4" type="noConversion"/>
  </si>
  <si>
    <t>紫米</t>
    <phoneticPr fontId="4" type="noConversion"/>
  </si>
  <si>
    <t>金針菇</t>
    <phoneticPr fontId="4" type="noConversion"/>
  </si>
  <si>
    <t>胡蘿蔔中丁</t>
    <phoneticPr fontId="4" type="noConversion"/>
  </si>
  <si>
    <t>馬鈴薯小丁</t>
    <phoneticPr fontId="4" type="noConversion"/>
  </si>
  <si>
    <t>香菇</t>
    <phoneticPr fontId="4" type="noConversion"/>
  </si>
  <si>
    <t>海帶結</t>
    <phoneticPr fontId="4" type="noConversion"/>
  </si>
  <si>
    <t>豆豉</t>
    <phoneticPr fontId="4" type="noConversion"/>
  </si>
  <si>
    <t>洋蔥小丁</t>
    <phoneticPr fontId="4" type="noConversion"/>
  </si>
  <si>
    <t>二</t>
    <phoneticPr fontId="4" type="noConversion"/>
  </si>
  <si>
    <t>中華炒麵</t>
    <phoneticPr fontId="4" type="noConversion"/>
  </si>
  <si>
    <t>黃油麵條</t>
    <phoneticPr fontId="4" type="noConversion"/>
  </si>
  <si>
    <t>醬燒豬排(燒)</t>
    <phoneticPr fontId="4" type="noConversion"/>
  </si>
  <si>
    <t>生鮮豬里肌排</t>
    <phoneticPr fontId="4" type="noConversion"/>
  </si>
  <si>
    <t>芋泥包（蒸）</t>
    <phoneticPr fontId="4" type="noConversion"/>
  </si>
  <si>
    <t>芋泥包</t>
    <phoneticPr fontId="4" type="noConversion"/>
  </si>
  <si>
    <t>糖醋炒麵腸</t>
    <phoneticPr fontId="4" type="noConversion"/>
  </si>
  <si>
    <t>麵腸片</t>
    <phoneticPr fontId="4" type="noConversion"/>
  </si>
  <si>
    <t>青蔥末</t>
    <phoneticPr fontId="4" type="noConversion"/>
  </si>
  <si>
    <t>(麵粉/糖/酵母/芋泥餡)</t>
    <phoneticPr fontId="4" type="noConversion"/>
  </si>
  <si>
    <t>百頁豆腐-非基改</t>
    <phoneticPr fontId="4" type="noConversion"/>
  </si>
  <si>
    <t>蕃茄醬</t>
    <phoneticPr fontId="4" type="noConversion"/>
  </si>
  <si>
    <t>木耳</t>
    <phoneticPr fontId="4" type="noConversion"/>
  </si>
  <si>
    <t>醬油膏</t>
    <phoneticPr fontId="4" type="noConversion"/>
  </si>
  <si>
    <t>小米飯</t>
    <phoneticPr fontId="4" type="noConversion"/>
  </si>
  <si>
    <t>※黃金魚丁(炸)</t>
    <phoneticPr fontId="4" type="noConversion"/>
  </si>
  <si>
    <t>肉燥油豆腐</t>
    <phoneticPr fontId="4" type="noConversion"/>
  </si>
  <si>
    <t>鮮菇燴蘿蔔</t>
    <phoneticPr fontId="4" type="noConversion"/>
  </si>
  <si>
    <t>昆布玉米湯</t>
    <phoneticPr fontId="4" type="noConversion"/>
  </si>
  <si>
    <t>糯小米</t>
    <phoneticPr fontId="4" type="noConversion"/>
  </si>
  <si>
    <t>蕃茄燉豬肉(燉煮)</t>
    <phoneticPr fontId="4" type="noConversion"/>
  </si>
  <si>
    <t>三色炒高麗</t>
    <phoneticPr fontId="4" type="noConversion"/>
  </si>
  <si>
    <t>茶葉蛋</t>
    <phoneticPr fontId="4" type="noConversion"/>
  </si>
  <si>
    <t>紅棗雞丁湯</t>
    <phoneticPr fontId="4" type="noConversion"/>
  </si>
  <si>
    <t>(廢棄率15%)</t>
    <phoneticPr fontId="4" type="noConversion"/>
  </si>
  <si>
    <t>紅棗</t>
    <phoneticPr fontId="4" type="noConversion"/>
  </si>
  <si>
    <t>第5週</t>
    <phoneticPr fontId="4" type="noConversion"/>
  </si>
  <si>
    <t>金針菇炒蛋</t>
    <phoneticPr fontId="4" type="noConversion"/>
  </si>
  <si>
    <t>熱炒杏鮑菇</t>
    <phoneticPr fontId="4" type="noConversion"/>
  </si>
  <si>
    <t>紫菜豆腐湯</t>
    <phoneticPr fontId="4" type="noConversion"/>
  </si>
  <si>
    <t>乾海帶芽</t>
    <phoneticPr fontId="4" type="noConversion"/>
  </si>
  <si>
    <t>紅蘿蔔絲</t>
    <phoneticPr fontId="4" type="noConversion"/>
  </si>
  <si>
    <t>胡椒鹽</t>
    <phoneticPr fontId="4" type="noConversion"/>
  </si>
  <si>
    <t>五穀米</t>
    <phoneticPr fontId="4" type="noConversion"/>
  </si>
  <si>
    <t>醬香炒肉片(炒)</t>
    <phoneticPr fontId="4" type="noConversion"/>
  </si>
  <si>
    <t>生鮮豬肉片</t>
    <phoneticPr fontId="4" type="noConversion"/>
  </si>
  <si>
    <t>洋蔥</t>
    <phoneticPr fontId="4" type="noConversion"/>
  </si>
  <si>
    <t>燒肉醬</t>
    <phoneticPr fontId="4" type="noConversion"/>
  </si>
  <si>
    <t>三色菜飯</t>
    <phoneticPr fontId="4" type="noConversion"/>
  </si>
  <si>
    <r>
      <rPr>
        <sz val="14"/>
        <color indexed="10"/>
        <rFont val="細明體"/>
        <family val="3"/>
        <charset val="136"/>
      </rPr>
      <t>※</t>
    </r>
    <r>
      <rPr>
        <sz val="14"/>
        <color indexed="10"/>
        <rFont val="標楷體"/>
        <family val="4"/>
        <charset val="136"/>
      </rPr>
      <t>鹽酥雞丁(炸)</t>
    </r>
    <phoneticPr fontId="4" type="noConversion"/>
  </si>
  <si>
    <t>韓式魚板(炒)</t>
    <phoneticPr fontId="4" type="noConversion"/>
  </si>
  <si>
    <t>韓式魚板</t>
    <phoneticPr fontId="4" type="noConversion"/>
  </si>
  <si>
    <t>鮮菇高麗菜</t>
    <phoneticPr fontId="4" type="noConversion"/>
  </si>
  <si>
    <t>有機菠菜</t>
    <phoneticPr fontId="4" type="noConversion"/>
  </si>
  <si>
    <t>蔬菜精力湯</t>
    <phoneticPr fontId="4" type="noConversion"/>
  </si>
  <si>
    <t>油菜</t>
    <phoneticPr fontId="4" type="noConversion"/>
  </si>
  <si>
    <t>(大白菜/辣椒/醋)</t>
    <phoneticPr fontId="4" type="noConversion"/>
  </si>
  <si>
    <t>黑木耳</t>
    <phoneticPr fontId="4" type="noConversion"/>
  </si>
  <si>
    <t>生鮮豬肉絲</t>
    <phoneticPr fontId="4" type="noConversion"/>
  </si>
  <si>
    <t>肉羹</t>
    <phoneticPr fontId="4" type="noConversion"/>
  </si>
  <si>
    <t>乾香菇</t>
    <phoneticPr fontId="4" type="noConversion"/>
  </si>
  <si>
    <t>三</t>
    <phoneticPr fontId="4" type="noConversion"/>
  </si>
  <si>
    <t>芝麻燕麥飯</t>
    <phoneticPr fontId="4" type="noConversion"/>
  </si>
  <si>
    <t>古早味大排(滷)</t>
    <phoneticPr fontId="4" type="noConversion"/>
  </si>
  <si>
    <t>什錦咖哩</t>
    <phoneticPr fontId="4" type="noConversion"/>
  </si>
  <si>
    <t>馬鈴薯中丁</t>
    <phoneticPr fontId="4" type="noConversion"/>
  </si>
  <si>
    <t>白菜滷</t>
    <phoneticPr fontId="4" type="noConversion"/>
  </si>
  <si>
    <t>有機青菜(時蔬)</t>
    <phoneticPr fontId="4" type="noConversion"/>
  </si>
  <si>
    <t>有機荷葉白菜</t>
    <phoneticPr fontId="4" type="noConversion"/>
  </si>
  <si>
    <t>大頭菜中丁</t>
    <phoneticPr fontId="4" type="noConversion"/>
  </si>
  <si>
    <t>燕麥粒</t>
    <phoneticPr fontId="4" type="noConversion"/>
  </si>
  <si>
    <t>胡蘿蔔絲</t>
    <phoneticPr fontId="4" type="noConversion"/>
  </si>
  <si>
    <t>黑芝麻</t>
    <phoneticPr fontId="4" type="noConversion"/>
  </si>
  <si>
    <t>帶皮雞胸丁</t>
    <phoneticPr fontId="4" type="noConversion"/>
  </si>
  <si>
    <t>壽喜燒雞丁(炒)</t>
    <phoneticPr fontId="4" type="noConversion"/>
  </si>
  <si>
    <t>螞蟻上樹</t>
    <phoneticPr fontId="4" type="noConversion"/>
  </si>
  <si>
    <t>冬粉</t>
    <phoneticPr fontId="4" type="noConversion"/>
  </si>
  <si>
    <t>蕃茄炒蛋</t>
    <phoneticPr fontId="4" type="noConversion"/>
  </si>
  <si>
    <t>榨菜肉絲湯</t>
    <phoneticPr fontId="4" type="noConversion"/>
  </si>
  <si>
    <t>榨菜絲</t>
    <phoneticPr fontId="4" type="noConversion"/>
  </si>
  <si>
    <t>大白菜絲</t>
    <phoneticPr fontId="4" type="noConversion"/>
  </si>
  <si>
    <t>大蕃茄中丁</t>
    <phoneticPr fontId="4" type="noConversion"/>
  </si>
  <si>
    <t>第6週</t>
    <phoneticPr fontId="4" type="noConversion"/>
  </si>
  <si>
    <t>什錦炒蛋</t>
    <phoneticPr fontId="4" type="noConversion"/>
  </si>
  <si>
    <t>海帶干絲</t>
    <phoneticPr fontId="4" type="noConversion"/>
  </si>
  <si>
    <t>海帶絲</t>
    <phoneticPr fontId="4" type="noConversion"/>
  </si>
  <si>
    <t>味噌豆腐湯</t>
    <phoneticPr fontId="4" type="noConversion"/>
  </si>
  <si>
    <t>豆干絲-非基改</t>
    <phoneticPr fontId="4" type="noConversion"/>
  </si>
  <si>
    <t>白蘿蔔絲</t>
    <phoneticPr fontId="4" type="noConversion"/>
  </si>
  <si>
    <t>味噌</t>
    <phoneticPr fontId="4" type="noConversion"/>
  </si>
  <si>
    <t>燒烤三節翅(烤)</t>
    <phoneticPr fontId="4" type="noConversion"/>
  </si>
  <si>
    <t>鮮蔬混炒</t>
    <phoneticPr fontId="4" type="noConversion"/>
  </si>
  <si>
    <t>小黃瓜片</t>
    <phoneticPr fontId="4" type="noConversion"/>
  </si>
  <si>
    <t>紅蔥豬肉湯</t>
    <phoneticPr fontId="4" type="noConversion"/>
  </si>
  <si>
    <t>(含骨頭重/廢棄率34%)</t>
    <phoneticPr fontId="4" type="noConversion"/>
  </si>
  <si>
    <t>蕃茄中丁</t>
    <phoneticPr fontId="4" type="noConversion"/>
  </si>
  <si>
    <r>
      <t>永順國小</t>
    </r>
    <r>
      <rPr>
        <b/>
        <sz val="20"/>
        <rFont val="Times New Roman"/>
        <family val="1"/>
      </rPr>
      <t>114</t>
    </r>
    <r>
      <rPr>
        <b/>
        <sz val="20"/>
        <rFont val="標楷體"/>
        <family val="4"/>
        <charset val="136"/>
      </rPr>
      <t>學年度</t>
    </r>
    <r>
      <rPr>
        <b/>
        <sz val="20"/>
        <rFont val="Times New Roman"/>
        <family val="1"/>
      </rPr>
      <t xml:space="preserve"> </t>
    </r>
    <r>
      <rPr>
        <b/>
        <sz val="20"/>
        <rFont val="標楷體"/>
        <family val="4"/>
        <charset val="136"/>
      </rPr>
      <t>第</t>
    </r>
    <r>
      <rPr>
        <b/>
        <sz val="20"/>
        <rFont val="Times New Roman"/>
        <family val="1"/>
      </rPr>
      <t>2</t>
    </r>
    <r>
      <rPr>
        <b/>
        <sz val="20"/>
        <rFont val="標楷體"/>
        <family val="4"/>
        <charset val="136"/>
      </rPr>
      <t>學期</t>
    </r>
    <r>
      <rPr>
        <b/>
        <sz val="20"/>
        <rFont val="Times New Roman"/>
        <family val="1"/>
      </rPr>
      <t xml:space="preserve"> </t>
    </r>
    <r>
      <rPr>
        <b/>
        <sz val="20"/>
        <rFont val="標楷體"/>
        <family val="4"/>
        <charset val="136"/>
      </rPr>
      <t xml:space="preserve">午餐菜單明細及營養分析            </t>
    </r>
    <phoneticPr fontId="4" type="noConversion"/>
  </si>
  <si>
    <t>綠豆</t>
    <phoneticPr fontId="4" type="noConversion"/>
  </si>
  <si>
    <t>青花菜+水果</t>
    <phoneticPr fontId="4" type="noConversion"/>
  </si>
  <si>
    <t>有機青菜(時蔬)</t>
    <phoneticPr fontId="4" type="noConversion"/>
  </si>
  <si>
    <t>魚豆腐</t>
    <phoneticPr fontId="4" type="noConversion"/>
  </si>
  <si>
    <t>黑木耳</t>
    <phoneticPr fontId="4" type="noConversion"/>
  </si>
  <si>
    <t>煉乳銀絲卷</t>
    <phoneticPr fontId="4" type="noConversion"/>
  </si>
  <si>
    <t>煉乳</t>
    <phoneticPr fontId="35" type="noConversion"/>
  </si>
  <si>
    <t>(烤)</t>
    <phoneticPr fontId="35" type="noConversion"/>
  </si>
  <si>
    <t>豆芽菜+水果</t>
    <phoneticPr fontId="4" type="noConversion"/>
  </si>
  <si>
    <t>蕃茄蔬菜湯</t>
    <phoneticPr fontId="4" type="noConversion"/>
  </si>
  <si>
    <t>玉米段-非基改</t>
    <phoneticPr fontId="4" type="noConversion"/>
  </si>
  <si>
    <t>高麗菜+履歷豆奶</t>
    <phoneticPr fontId="4" type="noConversion"/>
  </si>
  <si>
    <t>豆干丁-非基改</t>
    <phoneticPr fontId="4" type="noConversion"/>
  </si>
  <si>
    <t>冬粉</t>
    <phoneticPr fontId="35" type="noConversion"/>
  </si>
  <si>
    <t>黑木耳</t>
    <phoneticPr fontId="35" type="noConversion"/>
  </si>
  <si>
    <t>胡蘿蔔絲</t>
    <phoneticPr fontId="35" type="noConversion"/>
  </si>
  <si>
    <t>豆芽菜</t>
    <phoneticPr fontId="35" type="noConversion"/>
  </si>
  <si>
    <t>三角油豆腐</t>
    <phoneticPr fontId="4" type="noConversion"/>
  </si>
  <si>
    <t>地瓜薯條(烤)</t>
    <phoneticPr fontId="4" type="noConversion"/>
  </si>
  <si>
    <t>地瓜切條</t>
    <phoneticPr fontId="4" type="noConversion"/>
  </si>
  <si>
    <t>胡椒鹽</t>
    <phoneticPr fontId="35" type="noConversion"/>
  </si>
  <si>
    <t>適量</t>
    <phoneticPr fontId="4" type="noConversion"/>
  </si>
  <si>
    <t>海苔粉</t>
    <phoneticPr fontId="35" type="noConversion"/>
  </si>
  <si>
    <t>冬瓜麵輪</t>
    <phoneticPr fontId="4" type="noConversion"/>
  </si>
  <si>
    <t>冬瓜大丁</t>
    <phoneticPr fontId="4" type="noConversion"/>
  </si>
  <si>
    <t>胡蘿蔔中丁</t>
    <phoneticPr fontId="4" type="noConversion"/>
  </si>
  <si>
    <t>醬油</t>
    <phoneticPr fontId="4" type="noConversion"/>
  </si>
  <si>
    <t>素皮絲</t>
    <phoneticPr fontId="4" type="noConversion"/>
  </si>
  <si>
    <t>高麗菜+水果</t>
    <phoneticPr fontId="4" type="noConversion"/>
  </si>
  <si>
    <t>有機青菜(時蔬)</t>
    <phoneticPr fontId="4" type="noConversion"/>
  </si>
  <si>
    <t>泡菜</t>
    <phoneticPr fontId="4" type="noConversion"/>
  </si>
  <si>
    <t>洋蔥絲</t>
    <phoneticPr fontId="4" type="noConversion"/>
  </si>
  <si>
    <t>青花菜</t>
    <phoneticPr fontId="35" type="noConversion"/>
  </si>
  <si>
    <t>胡蘿蔔片</t>
    <phoneticPr fontId="35" type="noConversion"/>
  </si>
  <si>
    <t>碎蒜</t>
    <phoneticPr fontId="4" type="noConversion"/>
  </si>
  <si>
    <t>玉米炒青花菜</t>
    <phoneticPr fontId="35" type="noConversion"/>
  </si>
  <si>
    <t>玉米粒-非基改</t>
    <phoneticPr fontId="35" type="noConversion"/>
  </si>
  <si>
    <t>醃漬雞胸丁</t>
    <phoneticPr fontId="4" type="noConversion"/>
  </si>
  <si>
    <t>酥炸粉</t>
    <phoneticPr fontId="4" type="noConversion"/>
  </si>
  <si>
    <t>五香粉</t>
    <phoneticPr fontId="4" type="noConversion"/>
  </si>
  <si>
    <t>耐炸油</t>
    <phoneticPr fontId="4" type="noConversion"/>
  </si>
  <si>
    <t>大頭菜排骨湯</t>
    <phoneticPr fontId="4" type="noConversion"/>
  </si>
  <si>
    <t>胡蘿蔔絲</t>
    <phoneticPr fontId="4" type="noConversion"/>
  </si>
  <si>
    <t>青花菜+水果</t>
    <phoneticPr fontId="4" type="noConversion"/>
  </si>
  <si>
    <t>高麗菜片</t>
    <phoneticPr fontId="4" type="noConversion"/>
  </si>
  <si>
    <t>胡蘿蔔片</t>
    <phoneticPr fontId="4" type="noConversion"/>
  </si>
  <si>
    <t>油豆皮-非基改</t>
    <phoneticPr fontId="4" type="noConversion"/>
  </si>
  <si>
    <t>腐皮炒高麗菜</t>
    <phoneticPr fontId="4" type="noConversion"/>
  </si>
  <si>
    <t>黑木耳</t>
    <phoneticPr fontId="4" type="noConversion"/>
  </si>
  <si>
    <t>CAS燒烤雞翅</t>
    <phoneticPr fontId="4" type="noConversion"/>
  </si>
  <si>
    <t>白芝麻</t>
    <phoneticPr fontId="4" type="noConversion"/>
  </si>
  <si>
    <t>紅燒蘿蔔</t>
    <phoneticPr fontId="4" type="noConversion"/>
  </si>
  <si>
    <t>白蘿蔔中丁</t>
    <phoneticPr fontId="35" type="noConversion"/>
  </si>
  <si>
    <t>胡蘿蔔中丁</t>
    <phoneticPr fontId="35" type="noConversion"/>
  </si>
  <si>
    <t>麵筋</t>
    <phoneticPr fontId="35" type="noConversion"/>
  </si>
  <si>
    <t>青花菜</t>
    <phoneticPr fontId="4" type="noConversion"/>
  </si>
  <si>
    <t>有機青菜(時蔬)</t>
    <phoneticPr fontId="4" type="noConversion"/>
  </si>
  <si>
    <r>
      <t>3/3星期二</t>
    </r>
    <r>
      <rPr>
        <sz val="20"/>
        <rFont val="微軟正黑體"/>
        <family val="2"/>
        <charset val="136"/>
      </rPr>
      <t>元宵節</t>
    </r>
    <phoneticPr fontId="4" type="noConversion"/>
  </si>
  <si>
    <t>3/4星期三</t>
    <phoneticPr fontId="4" type="noConversion"/>
  </si>
  <si>
    <t>3/5星期四</t>
    <phoneticPr fontId="4" type="noConversion"/>
  </si>
  <si>
    <t>3/6星期五</t>
    <phoneticPr fontId="4" type="noConversion"/>
  </si>
  <si>
    <t>白米飯</t>
    <phoneticPr fontId="4" type="noConversion"/>
  </si>
  <si>
    <t>小麥飯</t>
    <phoneticPr fontId="4" type="noConversion"/>
  </si>
  <si>
    <t>炸醬炒麵</t>
    <phoneticPr fontId="4" type="noConversion"/>
  </si>
  <si>
    <t>糙米飯</t>
    <phoneticPr fontId="4" type="noConversion"/>
  </si>
  <si>
    <t>砂鍋魚丁</t>
    <phoneticPr fontId="4" type="noConversion"/>
  </si>
  <si>
    <t>※香酥雞翅(炸)</t>
    <phoneticPr fontId="4" type="noConversion"/>
  </si>
  <si>
    <t>京醬豬柳</t>
    <phoneticPr fontId="4" type="noConversion"/>
  </si>
  <si>
    <t>香菇燉雞</t>
    <phoneticPr fontId="4" type="noConversion"/>
  </si>
  <si>
    <t>白菜西魯肉</t>
    <phoneticPr fontId="4" type="noConversion"/>
  </si>
  <si>
    <t>CAS豆沙包(蒸)</t>
    <phoneticPr fontId="4" type="noConversion"/>
  </si>
  <si>
    <t>綜合滷味</t>
    <phoneticPr fontId="4" type="noConversion"/>
  </si>
  <si>
    <t>客家小炒</t>
    <phoneticPr fontId="4" type="noConversion"/>
  </si>
  <si>
    <t>沙茶黑豆干</t>
    <phoneticPr fontId="4" type="noConversion"/>
  </si>
  <si>
    <t>海根肉絲</t>
    <phoneticPr fontId="4" type="noConversion"/>
  </si>
  <si>
    <t>高麗炒肉絲</t>
    <phoneticPr fontId="4" type="noConversion"/>
  </si>
  <si>
    <t>義式燉洋芋</t>
    <phoneticPr fontId="4" type="noConversion"/>
  </si>
  <si>
    <t>胡瓜鮮燴</t>
    <phoneticPr fontId="4" type="noConversion"/>
  </si>
  <si>
    <t>豆芽菜</t>
    <phoneticPr fontId="4" type="noConversion"/>
  </si>
  <si>
    <t>有機青菜(時蔬)</t>
    <phoneticPr fontId="4" type="noConversion"/>
  </si>
  <si>
    <t>鄉村南瓜湯</t>
    <phoneticPr fontId="4" type="noConversion"/>
  </si>
  <si>
    <t>結頭菜蛋花湯</t>
    <phoneticPr fontId="4" type="noConversion"/>
  </si>
  <si>
    <t>玉穗豬骨湯</t>
    <phoneticPr fontId="4" type="noConversion"/>
  </si>
  <si>
    <t>3/11星期三</t>
    <phoneticPr fontId="4" type="noConversion"/>
  </si>
  <si>
    <t>3/12星期四</t>
    <phoneticPr fontId="4" type="noConversion"/>
  </si>
  <si>
    <t>3/13星期五</t>
    <phoneticPr fontId="4" type="noConversion"/>
  </si>
  <si>
    <t>白米飯</t>
    <phoneticPr fontId="4" type="noConversion"/>
  </si>
  <si>
    <t>燕麥芝麻飯</t>
    <phoneticPr fontId="4" type="noConversion"/>
  </si>
  <si>
    <t>揚州炒飯</t>
    <phoneticPr fontId="4" type="noConversion"/>
  </si>
  <si>
    <t>五穀米飯</t>
    <phoneticPr fontId="4" type="noConversion"/>
  </si>
  <si>
    <t>糙米飯</t>
    <phoneticPr fontId="4" type="noConversion"/>
  </si>
  <si>
    <t>北海道咖哩雞</t>
    <phoneticPr fontId="4" type="noConversion"/>
  </si>
  <si>
    <t>三杯炒雞丁</t>
    <phoneticPr fontId="4" type="noConversion"/>
  </si>
  <si>
    <t>紅燒豬腳</t>
    <phoneticPr fontId="4" type="noConversion"/>
  </si>
  <si>
    <t>醬爆豆干丁</t>
    <phoneticPr fontId="4" type="noConversion"/>
  </si>
  <si>
    <t>冬瓜肉末</t>
    <phoneticPr fontId="4" type="noConversion"/>
  </si>
  <si>
    <t>肉絲炒豆芽</t>
    <phoneticPr fontId="4" type="noConversion"/>
  </si>
  <si>
    <t>泰式嫩豆腐</t>
    <phoneticPr fontId="4" type="noConversion"/>
  </si>
  <si>
    <t>雲耳炒高麗</t>
    <phoneticPr fontId="4" type="noConversion"/>
  </si>
  <si>
    <t>筍乾滷皮絲</t>
    <phoneticPr fontId="4" type="noConversion"/>
  </si>
  <si>
    <t>玉米三色</t>
    <phoneticPr fontId="4" type="noConversion"/>
  </si>
  <si>
    <t>油蔥蒸蛋</t>
    <phoneticPr fontId="4" type="noConversion"/>
  </si>
  <si>
    <t>豆芽菜</t>
    <phoneticPr fontId="4" type="noConversion"/>
  </si>
  <si>
    <t>酸辣湯</t>
    <phoneticPr fontId="4" type="noConversion"/>
  </si>
  <si>
    <t>豆腐味噌湯</t>
    <phoneticPr fontId="4" type="noConversion"/>
  </si>
  <si>
    <t>蔬菜魚丸湯</t>
    <phoneticPr fontId="4" type="noConversion"/>
  </si>
  <si>
    <t>3/17星期二</t>
    <phoneticPr fontId="4" type="noConversion"/>
  </si>
  <si>
    <t>3/18星期三</t>
    <phoneticPr fontId="4" type="noConversion"/>
  </si>
  <si>
    <t>3/19星期四</t>
    <phoneticPr fontId="4" type="noConversion"/>
  </si>
  <si>
    <t>3/20星期五</t>
    <phoneticPr fontId="4" type="noConversion"/>
  </si>
  <si>
    <t>紫米飯</t>
    <phoneticPr fontId="4" type="noConversion"/>
  </si>
  <si>
    <t>中華炒麵</t>
    <phoneticPr fontId="4" type="noConversion"/>
  </si>
  <si>
    <t>小米飯</t>
    <phoneticPr fontId="4" type="noConversion"/>
  </si>
  <si>
    <t>豆豉炒雞丁</t>
    <phoneticPr fontId="4" type="noConversion"/>
  </si>
  <si>
    <t>醬燒豬排</t>
    <phoneticPr fontId="4" type="noConversion"/>
  </si>
  <si>
    <t>※黃金魚丁(炸)</t>
    <phoneticPr fontId="4" type="noConversion"/>
  </si>
  <si>
    <t>蕃茄燉豬肉</t>
    <phoneticPr fontId="4" type="noConversion"/>
  </si>
  <si>
    <t>蕈菇蒲瓜</t>
    <phoneticPr fontId="4" type="noConversion"/>
  </si>
  <si>
    <t>芋泥包(蒸)</t>
    <phoneticPr fontId="4" type="noConversion"/>
  </si>
  <si>
    <t>肉燥油豆腐</t>
    <phoneticPr fontId="4" type="noConversion"/>
  </si>
  <si>
    <t>三色炒高麗</t>
    <phoneticPr fontId="4" type="noConversion"/>
  </si>
  <si>
    <t>白菜什錦</t>
    <phoneticPr fontId="4" type="noConversion"/>
  </si>
  <si>
    <t>家常滷味</t>
    <phoneticPr fontId="4" type="noConversion"/>
  </si>
  <si>
    <t>糖醋炒麵腸</t>
    <phoneticPr fontId="4" type="noConversion"/>
  </si>
  <si>
    <t>鮮菇燴蘿蔔</t>
    <phoneticPr fontId="4" type="noConversion"/>
  </si>
  <si>
    <t>茶葉蛋</t>
    <phoneticPr fontId="4" type="noConversion"/>
  </si>
  <si>
    <t>蕃茄洋蔥蛋花湯</t>
    <phoneticPr fontId="4" type="noConversion"/>
  </si>
  <si>
    <t>昆布玉米湯</t>
    <phoneticPr fontId="4" type="noConversion"/>
  </si>
  <si>
    <t>紅棗雞丁湯</t>
    <phoneticPr fontId="4" type="noConversion"/>
  </si>
  <si>
    <t>3/24星期二</t>
    <phoneticPr fontId="4" type="noConversion"/>
  </si>
  <si>
    <t>3/25星期三</t>
    <phoneticPr fontId="4" type="noConversion"/>
  </si>
  <si>
    <t>3/26星期四</t>
    <phoneticPr fontId="4" type="noConversion"/>
  </si>
  <si>
    <t>3/27星期五</t>
    <phoneticPr fontId="4" type="noConversion"/>
  </si>
  <si>
    <t>五穀飯</t>
    <phoneticPr fontId="4" type="noConversion"/>
  </si>
  <si>
    <t>三色菜飯</t>
    <phoneticPr fontId="4" type="noConversion"/>
  </si>
  <si>
    <t>芝麻燕麥飯</t>
    <phoneticPr fontId="4" type="noConversion"/>
  </si>
  <si>
    <t>醬香炒肉片</t>
    <phoneticPr fontId="4" type="noConversion"/>
  </si>
  <si>
    <t>※鹽酥雞丁(炸)</t>
    <phoneticPr fontId="4" type="noConversion"/>
  </si>
  <si>
    <t>古早味大排</t>
    <phoneticPr fontId="4" type="noConversion"/>
  </si>
  <si>
    <t>壽喜燒雞丁</t>
    <phoneticPr fontId="4" type="noConversion"/>
  </si>
  <si>
    <t>韓式魚板(炒)</t>
    <phoneticPr fontId="4" type="noConversion"/>
  </si>
  <si>
    <t>什錦咖哩</t>
    <phoneticPr fontId="4" type="noConversion"/>
  </si>
  <si>
    <t>螞蟻上樹</t>
    <phoneticPr fontId="4" type="noConversion"/>
  </si>
  <si>
    <t>熱炒杏鮑菇</t>
    <phoneticPr fontId="4" type="noConversion"/>
  </si>
  <si>
    <t>鮮菇高麗菜</t>
    <phoneticPr fontId="4" type="noConversion"/>
  </si>
  <si>
    <t>白菜滷</t>
    <phoneticPr fontId="4" type="noConversion"/>
  </si>
  <si>
    <t>蕃茄炒蛋</t>
    <phoneticPr fontId="4" type="noConversion"/>
  </si>
  <si>
    <t>紫菜豆腐湯</t>
    <phoneticPr fontId="4" type="noConversion"/>
  </si>
  <si>
    <t>蔬菜精力湯</t>
    <phoneticPr fontId="4" type="noConversion"/>
  </si>
  <si>
    <t>榨菜肉絲湯</t>
    <phoneticPr fontId="4" type="noConversion"/>
  </si>
  <si>
    <t>3/31星期二</t>
    <phoneticPr fontId="4" type="noConversion"/>
  </si>
  <si>
    <t>小麥飯</t>
    <phoneticPr fontId="4" type="noConversion"/>
  </si>
  <si>
    <t>燒烤三節翅</t>
    <phoneticPr fontId="4" type="noConversion"/>
  </si>
  <si>
    <t>鮮蔬混炒</t>
    <phoneticPr fontId="4" type="noConversion"/>
  </si>
  <si>
    <t>海帶干絲</t>
    <phoneticPr fontId="4" type="noConversion"/>
  </si>
  <si>
    <t>味噌豆腐湯</t>
    <phoneticPr fontId="4" type="noConversion"/>
  </si>
  <si>
    <t>紅蔥豬肉湯</t>
    <phoneticPr fontId="4" type="noConversion"/>
  </si>
  <si>
    <t>3/2星期一蔬食日</t>
    <phoneticPr fontId="4" type="noConversion"/>
  </si>
  <si>
    <t>3/9星期一蔬食日</t>
    <phoneticPr fontId="4" type="noConversion"/>
  </si>
  <si>
    <t>3/16星期一蔬食日</t>
    <phoneticPr fontId="4" type="noConversion"/>
  </si>
  <si>
    <t>3/23星期一蔬食日</t>
    <phoneticPr fontId="4" type="noConversion"/>
  </si>
  <si>
    <t>3/30星期一蔬食日</t>
    <phoneticPr fontId="4" type="noConversion"/>
  </si>
  <si>
    <t>海帶滷蛋</t>
    <phoneticPr fontId="4" type="noConversion"/>
  </si>
  <si>
    <t>紅燒蘿蔔</t>
    <phoneticPr fontId="4" type="noConversion"/>
  </si>
  <si>
    <t>麥片飯</t>
    <phoneticPr fontId="4" type="noConversion"/>
  </si>
  <si>
    <t>麥片</t>
    <phoneticPr fontId="4" type="noConversion"/>
  </si>
  <si>
    <t>大阪燒玉米蛋</t>
    <phoneticPr fontId="4" type="noConversion"/>
  </si>
  <si>
    <t>地瓜薯條(烤)</t>
    <phoneticPr fontId="4" type="noConversion"/>
  </si>
  <si>
    <t>豆芽菜+水果</t>
    <phoneticPr fontId="4" type="noConversion"/>
  </si>
  <si>
    <t>煉乳銀絲卷(烤)</t>
    <phoneticPr fontId="4" type="noConversion"/>
  </si>
  <si>
    <t>蕃茄蔬菜湯</t>
    <phoneticPr fontId="4" type="noConversion"/>
  </si>
  <si>
    <t>古早味滷蛋</t>
    <phoneticPr fontId="4" type="noConversion"/>
  </si>
  <si>
    <t>銀芽粉絲</t>
    <phoneticPr fontId="35" type="noConversion"/>
  </si>
  <si>
    <t>銀芽粉絲</t>
    <phoneticPr fontId="4" type="noConversion"/>
  </si>
  <si>
    <t>高麗菜+履歷豆奶</t>
    <phoneticPr fontId="4" type="noConversion"/>
  </si>
  <si>
    <t>蘿蔔米血湯</t>
    <phoneticPr fontId="4" type="noConversion"/>
  </si>
  <si>
    <t>米血丁</t>
    <phoneticPr fontId="4" type="noConversion"/>
  </si>
  <si>
    <t>薑片</t>
    <phoneticPr fontId="35" type="noConversion"/>
  </si>
  <si>
    <t>枸杞</t>
    <phoneticPr fontId="35" type="noConversion"/>
  </si>
  <si>
    <t>藥膳包</t>
    <phoneticPr fontId="35" type="noConversion"/>
  </si>
  <si>
    <t>蘿蔔米血湯</t>
    <phoneticPr fontId="4" type="noConversion"/>
  </si>
  <si>
    <t>金針菇炒蛋</t>
    <phoneticPr fontId="4" type="noConversion"/>
  </si>
  <si>
    <t>冬瓜麵輪</t>
    <phoneticPr fontId="4" type="noConversion"/>
  </si>
  <si>
    <t>五穀米飯</t>
    <phoneticPr fontId="4" type="noConversion"/>
  </si>
  <si>
    <t>玉米炒青花菜</t>
    <phoneticPr fontId="4" type="noConversion"/>
  </si>
  <si>
    <t>什錦炒蛋</t>
    <phoneticPr fontId="4" type="noConversion"/>
  </si>
  <si>
    <t>元宵鹹湯圓</t>
    <phoneticPr fontId="4" type="noConversion"/>
  </si>
  <si>
    <t>綠豆粉角湯</t>
    <phoneticPr fontId="4" type="noConversion"/>
  </si>
  <si>
    <t>米粉</t>
    <phoneticPr fontId="4" type="noConversion"/>
  </si>
  <si>
    <t>韭菜</t>
    <phoneticPr fontId="35" type="noConversion"/>
  </si>
  <si>
    <t>乾香菇</t>
    <phoneticPr fontId="35" type="noConversion"/>
  </si>
  <si>
    <t>冬蝦</t>
    <phoneticPr fontId="35" type="noConversion"/>
  </si>
  <si>
    <t>3/10星期二</t>
    <phoneticPr fontId="4" type="noConversion"/>
  </si>
  <si>
    <t>粉角</t>
    <phoneticPr fontId="4" type="noConversion"/>
  </si>
  <si>
    <t>豆腐-非基改</t>
    <phoneticPr fontId="35" type="noConversion"/>
  </si>
  <si>
    <t>蕃茄菇菇湯</t>
    <phoneticPr fontId="4" type="noConversion"/>
  </si>
  <si>
    <t>仙草凍</t>
    <phoneticPr fontId="4" type="noConversion"/>
  </si>
  <si>
    <r>
      <rPr>
        <sz val="14"/>
        <color indexed="10"/>
        <rFont val="細明體"/>
        <family val="3"/>
        <charset val="136"/>
      </rPr>
      <t>※</t>
    </r>
    <r>
      <rPr>
        <sz val="14"/>
        <color indexed="10"/>
        <rFont val="標楷體"/>
        <family val="4"/>
        <charset val="136"/>
      </rPr>
      <t>虱目魚排(炸)</t>
    </r>
    <phoneticPr fontId="4" type="noConversion"/>
  </si>
  <si>
    <t>裹粉魚排</t>
    <phoneticPr fontId="35" type="noConversion"/>
  </si>
  <si>
    <t>※虱目魚排(炸)</t>
    <phoneticPr fontId="4" type="noConversion"/>
  </si>
  <si>
    <t>有機青菜(時蔬)</t>
    <phoneticPr fontId="4" type="noConversion"/>
  </si>
  <si>
    <t>仙草地瓜湯</t>
    <phoneticPr fontId="4" type="noConversion"/>
  </si>
  <si>
    <t>地瓜</t>
    <phoneticPr fontId="4" type="noConversion"/>
  </si>
  <si>
    <t>麻婆豆腐魚</t>
    <phoneticPr fontId="4" type="noConversion"/>
  </si>
  <si>
    <t>泰式小魚塊</t>
    <phoneticPr fontId="4" type="noConversion"/>
  </si>
  <si>
    <t>虱目魚塊</t>
    <phoneticPr fontId="4" type="noConversion"/>
  </si>
  <si>
    <t>(烤)</t>
    <phoneticPr fontId="35" type="noConversion"/>
  </si>
  <si>
    <t>泰式醬</t>
    <phoneticPr fontId="35" type="noConversion"/>
  </si>
  <si>
    <t>適量</t>
    <phoneticPr fontId="4" type="noConversion"/>
  </si>
  <si>
    <t>麻婆豆腐魚</t>
    <phoneticPr fontId="4" type="noConversion"/>
  </si>
  <si>
    <t>豆腐-非基改</t>
    <phoneticPr fontId="4" type="noConversion"/>
  </si>
  <si>
    <t>鯊魚丁</t>
    <phoneticPr fontId="4" type="noConversion"/>
  </si>
  <si>
    <t>青蔥</t>
    <phoneticPr fontId="4" type="noConversion"/>
  </si>
  <si>
    <t>豆瓣醬</t>
    <phoneticPr fontId="4" type="noConversion"/>
  </si>
  <si>
    <t>泰式小魚塊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</si>
</sst>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0_);[Red]\(0\)"/>
    <numFmt numFmtId="177" formatCode="_-* #,##0.0_-;\-* #,##0.0_-;_-* &quot;-&quot;?_-;_-@_-"/>
    <numFmt numFmtId="178" formatCode="_-* #,##0.0_-&quot;g&quot;;\-* #,##0.0_-&quot;g&quot;;_-* &quot;-&quot;_-&quot;g&quot;;_-@_-&quot;g&quot;"/>
    <numFmt numFmtId="179" formatCode="_-* #,##0.0_-&quot;kcal&quot;;\-* #,##0.0_-&quot;kcal&quot;;_-* &quot;-&quot;_-&quot;kcal&quot;;_-@_-&quot;kcal&quot;"/>
    <numFmt numFmtId="180" formatCode="&quot;熱&quot;&quot;量&quot;\:000&quot;大&quot;&quot;卡&quot;"/>
    <numFmt numFmtId="181" formatCode="&quot;脂&quot;&quot;肪&quot;\:00&quot;公&quot;&quot;克&quot;"/>
    <numFmt numFmtId="182" formatCode="&quot;蛋&quot;&quot;白&quot;&quot;質&quot;\:00&quot;公&quot;&quot;克&quot;"/>
    <numFmt numFmtId="183" formatCode="&quot;醣&quot;&quot;類&quot;\:000&quot;公&quot;&quot;克&quot;"/>
    <numFmt numFmtId="184" formatCode="m&quot;月&quot;d&quot;日&quot;;@"/>
  </numFmts>
  <fonts count="55">
    <font>
      <sz val="12"/>
      <color theme="1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sz val="12"/>
      <name val="新細明體"/>
      <family val="1"/>
      <charset val="136"/>
    </font>
    <font>
      <b/>
      <sz val="18"/>
      <name val="標楷體"/>
      <family val="4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sz val="24"/>
      <name val="標楷體"/>
      <family val="4"/>
      <charset val="136"/>
    </font>
    <font>
      <sz val="14"/>
      <name val="標楷體"/>
      <family val="4"/>
      <charset val="136"/>
    </font>
    <font>
      <b/>
      <sz val="14"/>
      <name val="標楷體"/>
      <family val="4"/>
      <charset val="136"/>
    </font>
    <font>
      <sz val="26"/>
      <name val="標楷體"/>
      <family val="4"/>
      <charset val="136"/>
    </font>
    <font>
      <sz val="20"/>
      <name val="標楷體"/>
      <family val="4"/>
      <charset val="136"/>
    </font>
    <font>
      <sz val="13"/>
      <name val="標楷體"/>
      <family val="4"/>
      <charset val="136"/>
    </font>
    <font>
      <b/>
      <sz val="20"/>
      <name val="標楷體"/>
      <family val="4"/>
      <charset val="136"/>
    </font>
    <font>
      <b/>
      <sz val="20"/>
      <name val="Times New Roman"/>
      <family val="1"/>
    </font>
    <font>
      <sz val="8"/>
      <color indexed="43"/>
      <name val="Times New Roman"/>
      <family val="1"/>
    </font>
    <font>
      <b/>
      <sz val="8"/>
      <name val="標楷體"/>
      <family val="4"/>
      <charset val="136"/>
    </font>
    <font>
      <sz val="8"/>
      <name val="新細明體"/>
      <family val="1"/>
      <charset val="136"/>
    </font>
    <font>
      <sz val="18"/>
      <name val="微軟正黑體"/>
      <family val="2"/>
      <charset val="136"/>
    </font>
    <font>
      <sz val="14"/>
      <name val="新細明體"/>
      <family val="1"/>
      <charset val="136"/>
    </font>
    <font>
      <sz val="10"/>
      <name val="標楷體"/>
      <family val="4"/>
      <charset val="136"/>
    </font>
    <font>
      <b/>
      <sz val="22"/>
      <name val="標楷體"/>
      <family val="4"/>
      <charset val="136"/>
    </font>
    <font>
      <sz val="14"/>
      <name val="微軟正黑體"/>
      <family val="2"/>
      <charset val="136"/>
    </font>
    <font>
      <sz val="18"/>
      <name val="新細明體"/>
      <family val="1"/>
      <charset val="136"/>
    </font>
    <font>
      <sz val="10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4"/>
      <color rgb="FF0000FF"/>
      <name val="標楷體"/>
      <family val="4"/>
      <charset val="136"/>
    </font>
    <font>
      <sz val="14"/>
      <color rgb="FFFF0000"/>
      <name val="標楷體"/>
      <family val="4"/>
      <charset val="136"/>
    </font>
    <font>
      <sz val="12"/>
      <color theme="1"/>
      <name val="新細明體"/>
      <family val="1"/>
      <charset val="136"/>
    </font>
    <font>
      <sz val="22"/>
      <color theme="1"/>
      <name val="微軟正黑體"/>
      <family val="2"/>
      <charset val="136"/>
    </font>
    <font>
      <sz val="18"/>
      <color theme="1"/>
      <name val="微軟正黑體"/>
      <family val="2"/>
      <charset val="136"/>
    </font>
    <font>
      <b/>
      <sz val="24"/>
      <color rgb="FF0000FF"/>
      <name val="微軟正黑體"/>
      <family val="2"/>
      <charset val="136"/>
    </font>
    <font>
      <b/>
      <sz val="26"/>
      <color rgb="FF7030A0"/>
      <name val="微軟正黑體"/>
      <family val="2"/>
      <charset val="136"/>
    </font>
    <font>
      <sz val="9"/>
      <name val="新細明體"/>
      <family val="1"/>
      <charset val="136"/>
      <scheme val="minor"/>
    </font>
    <font>
      <b/>
      <sz val="30"/>
      <color indexed="10"/>
      <name val="微軟正黑體"/>
      <family val="2"/>
      <charset val="136"/>
    </font>
    <font>
      <sz val="14"/>
      <name val="華康海報體W12"/>
      <family val="1"/>
      <charset val="136"/>
    </font>
    <font>
      <sz val="20"/>
      <color theme="1"/>
      <name val="微軟正黑體"/>
      <family val="2"/>
      <charset val="136"/>
    </font>
    <font>
      <sz val="12"/>
      <color indexed="8"/>
      <name val="標楷體"/>
      <family val="4"/>
      <charset val="136"/>
    </font>
    <font>
      <sz val="11"/>
      <name val="標楷體"/>
      <family val="4"/>
      <charset val="136"/>
    </font>
    <font>
      <b/>
      <sz val="20"/>
      <name val="標楷體"/>
      <family val="1"/>
      <charset val="136"/>
    </font>
    <font>
      <sz val="14"/>
      <color indexed="8"/>
      <name val="新細明體"/>
      <family val="1"/>
      <charset val="136"/>
    </font>
    <font>
      <sz val="14"/>
      <color indexed="10"/>
      <name val="標楷體"/>
      <family val="4"/>
      <charset val="136"/>
    </font>
    <font>
      <sz val="14"/>
      <color indexed="10"/>
      <name val="細明體"/>
      <family val="3"/>
      <charset val="136"/>
    </font>
    <font>
      <sz val="11"/>
      <color theme="1"/>
      <name val="標楷體"/>
      <family val="4"/>
      <charset val="136"/>
    </font>
    <font>
      <sz val="8"/>
      <name val="標楷體"/>
      <family val="4"/>
      <charset val="136"/>
    </font>
    <font>
      <sz val="14"/>
      <color rgb="FF000000"/>
      <name val="標楷體"/>
      <family val="4"/>
      <charset val="136"/>
    </font>
    <font>
      <sz val="10"/>
      <color theme="1"/>
      <name val="標楷體"/>
      <family val="4"/>
      <charset val="136"/>
    </font>
    <font>
      <sz val="6"/>
      <name val="標楷體"/>
      <family val="4"/>
      <charset val="136"/>
    </font>
    <font>
      <sz val="9"/>
      <name val="標楷體"/>
      <family val="4"/>
      <charset val="136"/>
    </font>
    <font>
      <sz val="12"/>
      <color rgb="FFFF0000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20"/>
      <name val="微軟正黑體"/>
      <family val="2"/>
      <charset val="136"/>
    </font>
    <font>
      <b/>
      <sz val="26"/>
      <color theme="1"/>
      <name val="微軟正黑體"/>
      <family val="2"/>
      <charset val="136"/>
    </font>
  </fonts>
  <fills count="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9EDFF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AFEAFF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13"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>
      <alignment vertical="center"/>
    </xf>
    <xf numFmtId="0" fontId="1" fillId="0" borderId="0"/>
    <xf numFmtId="0" fontId="2" fillId="0" borderId="0"/>
  </cellStyleXfs>
  <cellXfs count="287">
    <xf numFmtId="0" fontId="0" fillId="0" borderId="0" xfId="0"/>
    <xf numFmtId="0" fontId="7" fillId="0" borderId="0" xfId="1" applyFont="1">
      <alignment vertical="center"/>
    </xf>
    <xf numFmtId="0" fontId="7" fillId="0" borderId="1" xfId="1" applyFont="1" applyBorder="1">
      <alignment vertical="center"/>
    </xf>
    <xf numFmtId="0" fontId="7" fillId="0" borderId="0" xfId="1" applyFont="1" applyAlignment="1">
      <alignment horizontal="center" vertical="center"/>
    </xf>
    <xf numFmtId="0" fontId="3" fillId="0" borderId="1" xfId="1" applyFont="1" applyBorder="1" applyAlignment="1">
      <alignment horizontal="left" vertical="center"/>
    </xf>
    <xf numFmtId="0" fontId="8" fillId="0" borderId="1" xfId="1" applyFont="1" applyBorder="1" applyAlignment="1">
      <alignment horizontal="left" vertical="center"/>
    </xf>
    <xf numFmtId="0" fontId="7" fillId="0" borderId="2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left" vertical="center"/>
    </xf>
    <xf numFmtId="0" fontId="7" fillId="0" borderId="5" xfId="1" applyFont="1" applyBorder="1" applyAlignment="1">
      <alignment horizontal="center" vertical="center"/>
    </xf>
    <xf numFmtId="0" fontId="7" fillId="0" borderId="6" xfId="1" applyFont="1" applyBorder="1" applyAlignment="1">
      <alignment horizontal="left" vertical="center"/>
    </xf>
    <xf numFmtId="0" fontId="7" fillId="0" borderId="7" xfId="1" applyFont="1" applyBorder="1" applyAlignment="1">
      <alignment horizontal="center" vertical="center"/>
    </xf>
    <xf numFmtId="0" fontId="7" fillId="0" borderId="8" xfId="1" applyFont="1" applyBorder="1" applyAlignment="1">
      <alignment horizontal="left" vertical="center"/>
    </xf>
    <xf numFmtId="176" fontId="7" fillId="0" borderId="8" xfId="1" applyNumberFormat="1" applyFont="1" applyBorder="1" applyAlignment="1">
      <alignment horizontal="center" vertical="center" shrinkToFit="1"/>
    </xf>
    <xf numFmtId="176" fontId="7" fillId="0" borderId="8" xfId="1" applyNumberFormat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7" fillId="0" borderId="9" xfId="1" applyFont="1" applyBorder="1" applyAlignment="1">
      <alignment horizontal="left" vertical="center"/>
    </xf>
    <xf numFmtId="0" fontId="7" fillId="0" borderId="10" xfId="1" applyFont="1" applyBorder="1" applyAlignment="1">
      <alignment horizontal="center" vertical="center"/>
    </xf>
    <xf numFmtId="176" fontId="7" fillId="0" borderId="4" xfId="1" applyNumberFormat="1" applyFont="1" applyBorder="1" applyAlignment="1">
      <alignment horizontal="center" vertical="center"/>
    </xf>
    <xf numFmtId="0" fontId="7" fillId="0" borderId="3" xfId="1" applyFont="1" applyBorder="1" applyAlignment="1">
      <alignment horizontal="left" vertical="center"/>
    </xf>
    <xf numFmtId="0" fontId="7" fillId="0" borderId="11" xfId="1" applyFont="1" applyBorder="1" applyAlignment="1">
      <alignment horizontal="center" vertical="center"/>
    </xf>
    <xf numFmtId="0" fontId="7" fillId="0" borderId="12" xfId="1" applyFont="1" applyBorder="1" applyAlignment="1">
      <alignment horizontal="left" vertical="center"/>
    </xf>
    <xf numFmtId="176" fontId="7" fillId="0" borderId="12" xfId="1" applyNumberFormat="1" applyFont="1" applyBorder="1" applyAlignment="1">
      <alignment horizontal="center" vertical="center"/>
    </xf>
    <xf numFmtId="0" fontId="7" fillId="0" borderId="13" xfId="1" applyFont="1" applyBorder="1" applyAlignment="1">
      <alignment horizontal="left" vertical="center"/>
    </xf>
    <xf numFmtId="0" fontId="7" fillId="0" borderId="6" xfId="1" applyFont="1" applyBorder="1" applyAlignment="1">
      <alignment horizontal="left" vertical="center" shrinkToFit="1"/>
    </xf>
    <xf numFmtId="0" fontId="7" fillId="0" borderId="14" xfId="11" applyFont="1" applyBorder="1" applyAlignment="1">
      <alignment horizontal="center" vertical="center"/>
    </xf>
    <xf numFmtId="10" fontId="7" fillId="0" borderId="15" xfId="11" applyNumberFormat="1" applyFont="1" applyBorder="1" applyAlignment="1">
      <alignment horizontal="center" vertical="center"/>
    </xf>
    <xf numFmtId="0" fontId="7" fillId="0" borderId="15" xfId="11" applyFont="1" applyBorder="1" applyAlignment="1">
      <alignment horizontal="center" vertical="center"/>
    </xf>
    <xf numFmtId="0" fontId="7" fillId="0" borderId="15" xfId="11" applyFont="1" applyBorder="1" applyAlignment="1">
      <alignment horizontal="left" vertical="center"/>
    </xf>
    <xf numFmtId="0" fontId="7" fillId="0" borderId="5" xfId="11" applyFont="1" applyBorder="1" applyAlignment="1">
      <alignment horizontal="left" vertical="center"/>
    </xf>
    <xf numFmtId="0" fontId="7" fillId="0" borderId="16" xfId="11" applyFont="1" applyBorder="1" applyAlignment="1">
      <alignment horizontal="left" vertical="center"/>
    </xf>
    <xf numFmtId="0" fontId="7" fillId="0" borderId="8" xfId="11" applyFont="1" applyBorder="1" applyAlignment="1">
      <alignment horizontal="left" vertical="center"/>
    </xf>
    <xf numFmtId="0" fontId="7" fillId="0" borderId="8" xfId="1" applyFont="1" applyBorder="1" applyAlignment="1">
      <alignment horizontal="left" vertical="center" shrinkToFit="1"/>
    </xf>
    <xf numFmtId="0" fontId="8" fillId="0" borderId="1" xfId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0" fontId="2" fillId="0" borderId="0" xfId="7"/>
    <xf numFmtId="180" fontId="15" fillId="2" borderId="24" xfId="7" applyNumberFormat="1" applyFont="1" applyFill="1" applyBorder="1" applyAlignment="1">
      <alignment horizontal="left" vertical="center" shrinkToFit="1"/>
    </xf>
    <xf numFmtId="181" fontId="15" fillId="2" borderId="25" xfId="7" applyNumberFormat="1" applyFont="1" applyFill="1" applyBorder="1" applyAlignment="1">
      <alignment horizontal="left" vertical="center" shrinkToFit="1"/>
    </xf>
    <xf numFmtId="180" fontId="15" fillId="2" borderId="24" xfId="7" applyNumberFormat="1" applyFont="1" applyFill="1" applyBorder="1" applyAlignment="1">
      <alignment horizontal="center" vertical="center" shrinkToFit="1"/>
    </xf>
    <xf numFmtId="181" fontId="15" fillId="2" borderId="25" xfId="7" applyNumberFormat="1" applyFont="1" applyFill="1" applyBorder="1" applyAlignment="1">
      <alignment horizontal="center" vertical="center" shrinkToFit="1"/>
    </xf>
    <xf numFmtId="181" fontId="15" fillId="2" borderId="26" xfId="7" applyNumberFormat="1" applyFont="1" applyFill="1" applyBorder="1" applyAlignment="1">
      <alignment horizontal="center" vertical="center" shrinkToFit="1"/>
    </xf>
    <xf numFmtId="0" fontId="16" fillId="0" borderId="0" xfId="7" applyFont="1"/>
    <xf numFmtId="0" fontId="18" fillId="0" borderId="0" xfId="7" applyFont="1"/>
    <xf numFmtId="180" fontId="15" fillId="2" borderId="7" xfId="7" applyNumberFormat="1" applyFont="1" applyFill="1" applyBorder="1" applyAlignment="1">
      <alignment horizontal="center" vertical="center" shrinkToFit="1"/>
    </xf>
    <xf numFmtId="182" fontId="15" fillId="2" borderId="18" xfId="7" applyNumberFormat="1" applyFont="1" applyFill="1" applyBorder="1" applyAlignment="1">
      <alignment horizontal="left" vertical="center" shrinkToFit="1"/>
    </xf>
    <xf numFmtId="183" fontId="15" fillId="2" borderId="28" xfId="7" applyNumberFormat="1" applyFont="1" applyFill="1" applyBorder="1" applyAlignment="1">
      <alignment horizontal="left" vertical="center" shrinkToFit="1"/>
    </xf>
    <xf numFmtId="182" fontId="15" fillId="2" borderId="18" xfId="7" applyNumberFormat="1" applyFont="1" applyFill="1" applyBorder="1" applyAlignment="1">
      <alignment horizontal="center" vertical="center" shrinkToFit="1"/>
    </xf>
    <xf numFmtId="183" fontId="15" fillId="2" borderId="28" xfId="7" applyNumberFormat="1" applyFont="1" applyFill="1" applyBorder="1" applyAlignment="1">
      <alignment horizontal="center" vertical="center" shrinkToFit="1"/>
    </xf>
    <xf numFmtId="182" fontId="15" fillId="2" borderId="7" xfId="7" applyNumberFormat="1" applyFont="1" applyFill="1" applyBorder="1" applyAlignment="1">
      <alignment horizontal="center" vertical="center" shrinkToFit="1"/>
    </xf>
    <xf numFmtId="0" fontId="7" fillId="0" borderId="8" xfId="11" applyFont="1" applyBorder="1" applyAlignment="1">
      <alignment horizontal="left" vertical="center" shrinkToFit="1"/>
    </xf>
    <xf numFmtId="0" fontId="5" fillId="0" borderId="15" xfId="3" applyFont="1" applyBorder="1">
      <alignment vertical="center"/>
    </xf>
    <xf numFmtId="0" fontId="5" fillId="0" borderId="16" xfId="3" applyFont="1" applyBorder="1">
      <alignment vertical="center"/>
    </xf>
    <xf numFmtId="0" fontId="5" fillId="0" borderId="5" xfId="3" applyFont="1" applyBorder="1">
      <alignment vertical="center"/>
    </xf>
    <xf numFmtId="0" fontId="7" fillId="0" borderId="13" xfId="1" applyFont="1" applyBorder="1" applyAlignment="1">
      <alignment horizontal="center" vertical="center"/>
    </xf>
    <xf numFmtId="0" fontId="11" fillId="0" borderId="12" xfId="1" applyFont="1" applyBorder="1" applyAlignment="1">
      <alignment horizontal="center" vertical="center" wrapText="1"/>
    </xf>
    <xf numFmtId="180" fontId="15" fillId="0" borderId="24" xfId="7" applyNumberFormat="1" applyFont="1" applyBorder="1" applyAlignment="1">
      <alignment horizontal="center" vertical="center" shrinkToFit="1"/>
    </xf>
    <xf numFmtId="181" fontId="15" fillId="0" borderId="25" xfId="7" applyNumberFormat="1" applyFont="1" applyBorder="1" applyAlignment="1">
      <alignment horizontal="center" vertical="center" shrinkToFit="1"/>
    </xf>
    <xf numFmtId="182" fontId="15" fillId="0" borderId="18" xfId="7" applyNumberFormat="1" applyFont="1" applyBorder="1" applyAlignment="1">
      <alignment horizontal="center" vertical="center" shrinkToFit="1"/>
    </xf>
    <xf numFmtId="183" fontId="15" fillId="0" borderId="28" xfId="7" applyNumberFormat="1" applyFont="1" applyBorder="1" applyAlignment="1">
      <alignment horizontal="center" vertical="center" shrinkToFit="1"/>
    </xf>
    <xf numFmtId="0" fontId="22" fillId="0" borderId="0" xfId="7" applyFont="1"/>
    <xf numFmtId="180" fontId="19" fillId="0" borderId="29" xfId="7" applyNumberFormat="1" applyFont="1" applyBorder="1" applyAlignment="1">
      <alignment horizontal="left" vertical="center" shrinkToFit="1"/>
    </xf>
    <xf numFmtId="182" fontId="19" fillId="0" borderId="30" xfId="7" applyNumberFormat="1" applyFont="1" applyBorder="1" applyAlignment="1">
      <alignment horizontal="left" vertical="center" shrinkToFit="1"/>
    </xf>
    <xf numFmtId="183" fontId="19" fillId="0" borderId="32" xfId="7" applyNumberFormat="1" applyFont="1" applyBorder="1" applyAlignment="1">
      <alignment horizontal="left" vertical="center" shrinkToFit="1"/>
    </xf>
    <xf numFmtId="183" fontId="15" fillId="2" borderId="2" xfId="7" applyNumberFormat="1" applyFont="1" applyFill="1" applyBorder="1" applyAlignment="1">
      <alignment horizontal="center" vertical="center" shrinkToFit="1"/>
    </xf>
    <xf numFmtId="182" fontId="15" fillId="0" borderId="7" xfId="7" applyNumberFormat="1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wrapText="1"/>
    </xf>
    <xf numFmtId="176" fontId="7" fillId="0" borderId="8" xfId="11" applyNumberFormat="1" applyFont="1" applyBorder="1" applyAlignment="1">
      <alignment horizontal="center" vertical="center"/>
    </xf>
    <xf numFmtId="0" fontId="7" fillId="0" borderId="35" xfId="1" applyFont="1" applyBorder="1" applyAlignment="1">
      <alignment horizontal="left" vertical="center"/>
    </xf>
    <xf numFmtId="176" fontId="25" fillId="0" borderId="6" xfId="1" applyNumberFormat="1" applyFont="1" applyBorder="1" applyAlignment="1">
      <alignment horizontal="center" vertical="center" shrinkToFit="1"/>
    </xf>
    <xf numFmtId="176" fontId="7" fillId="0" borderId="35" xfId="1" applyNumberFormat="1" applyFont="1" applyBorder="1" applyAlignment="1">
      <alignment horizontal="center" vertical="center" shrinkToFit="1"/>
    </xf>
    <xf numFmtId="0" fontId="25" fillId="0" borderId="6" xfId="1" applyFont="1" applyBorder="1" applyAlignment="1">
      <alignment horizontal="left" vertical="center" shrinkToFit="1"/>
    </xf>
    <xf numFmtId="176" fontId="7" fillId="0" borderId="6" xfId="1" applyNumberFormat="1" applyFont="1" applyBorder="1" applyAlignment="1">
      <alignment horizontal="center" vertical="center" shrinkToFit="1"/>
    </xf>
    <xf numFmtId="176" fontId="7" fillId="0" borderId="9" xfId="1" applyNumberFormat="1" applyFont="1" applyBorder="1" applyAlignment="1">
      <alignment horizontal="center" vertical="center" shrinkToFit="1"/>
    </xf>
    <xf numFmtId="176" fontId="7" fillId="0" borderId="8" xfId="1" applyNumberFormat="1" applyFont="1" applyBorder="1">
      <alignment vertical="center"/>
    </xf>
    <xf numFmtId="176" fontId="7" fillId="0" borderId="12" xfId="1" applyNumberFormat="1" applyFont="1" applyBorder="1">
      <alignment vertical="center"/>
    </xf>
    <xf numFmtId="176" fontId="7" fillId="0" borderId="4" xfId="1" applyNumberFormat="1" applyFont="1" applyBorder="1">
      <alignment vertical="center"/>
    </xf>
    <xf numFmtId="0" fontId="26" fillId="0" borderId="17" xfId="3" applyFont="1" applyBorder="1">
      <alignment vertical="center"/>
    </xf>
    <xf numFmtId="0" fontId="26" fillId="0" borderId="34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shrinkToFit="1"/>
    </xf>
    <xf numFmtId="0" fontId="28" fillId="0" borderId="12" xfId="1" applyFont="1" applyBorder="1" applyAlignment="1">
      <alignment horizontal="left" vertical="center" shrinkToFit="1"/>
    </xf>
    <xf numFmtId="0" fontId="25" fillId="0" borderId="6" xfId="1" applyFont="1" applyBorder="1" applyAlignment="1">
      <alignment horizontal="left" vertical="center"/>
    </xf>
    <xf numFmtId="0" fontId="26" fillId="0" borderId="10" xfId="3" applyFont="1" applyBorder="1">
      <alignment vertical="center"/>
    </xf>
    <xf numFmtId="0" fontId="26" fillId="0" borderId="11" xfId="3" applyFont="1" applyBorder="1">
      <alignment vertical="center"/>
    </xf>
    <xf numFmtId="0" fontId="28" fillId="0" borderId="8" xfId="1" applyFont="1" applyBorder="1" applyAlignment="1">
      <alignment horizontal="left" vertical="center" shrinkToFit="1"/>
    </xf>
    <xf numFmtId="0" fontId="25" fillId="0" borderId="8" xfId="1" applyFont="1" applyBorder="1" applyAlignment="1">
      <alignment horizontal="left" vertical="center" shrinkToFit="1"/>
    </xf>
    <xf numFmtId="0" fontId="7" fillId="0" borderId="12" xfId="1" applyFont="1" applyBorder="1" applyAlignment="1">
      <alignment horizontal="center" vertical="center"/>
    </xf>
    <xf numFmtId="176" fontId="25" fillId="0" borderId="8" xfId="1" applyNumberFormat="1" applyFont="1" applyBorder="1" applyAlignment="1">
      <alignment horizontal="center" vertical="center" shrinkToFit="1"/>
    </xf>
    <xf numFmtId="181" fontId="19" fillId="0" borderId="36" xfId="7" applyNumberFormat="1" applyFont="1" applyBorder="1" applyAlignment="1">
      <alignment horizontal="left" vertical="center" shrinkToFit="1"/>
    </xf>
    <xf numFmtId="176" fontId="7" fillId="0" borderId="8" xfId="11" applyNumberFormat="1" applyFont="1" applyBorder="1" applyAlignment="1">
      <alignment vertical="center" shrinkToFit="1"/>
    </xf>
    <xf numFmtId="176" fontId="7" fillId="0" borderId="8" xfId="11" applyNumberFormat="1" applyFont="1" applyBorder="1" applyAlignment="1">
      <alignment horizontal="center" vertical="center" shrinkToFit="1"/>
    </xf>
    <xf numFmtId="0" fontId="37" fillId="0" borderId="0" xfId="7" applyFont="1"/>
    <xf numFmtId="180" fontId="19" fillId="0" borderId="41" xfId="7" applyNumberFormat="1" applyFont="1" applyBorder="1" applyAlignment="1">
      <alignment horizontal="left" vertical="center" shrinkToFit="1"/>
    </xf>
    <xf numFmtId="177" fontId="5" fillId="0" borderId="6" xfId="11" applyNumberFormat="1" applyFont="1" applyBorder="1" applyAlignment="1">
      <alignment horizontal="left" vertical="center" shrinkToFit="1"/>
    </xf>
    <xf numFmtId="178" fontId="5" fillId="0" borderId="8" xfId="12" applyNumberFormat="1" applyFont="1" applyBorder="1" applyAlignment="1">
      <alignment horizontal="center" vertical="center"/>
    </xf>
    <xf numFmtId="177" fontId="5" fillId="0" borderId="8" xfId="11" applyNumberFormat="1" applyFont="1" applyBorder="1" applyAlignment="1">
      <alignment horizontal="left" vertical="center" shrinkToFit="1"/>
    </xf>
    <xf numFmtId="177" fontId="5" fillId="0" borderId="8" xfId="11" applyNumberFormat="1" applyFont="1" applyBorder="1" applyAlignment="1">
      <alignment vertical="center"/>
    </xf>
    <xf numFmtId="179" fontId="5" fillId="0" borderId="4" xfId="12" applyNumberFormat="1" applyFont="1" applyBorder="1" applyAlignment="1">
      <alignment horizontal="center" vertical="center"/>
    </xf>
    <xf numFmtId="179" fontId="5" fillId="0" borderId="12" xfId="12" applyNumberFormat="1" applyFont="1" applyBorder="1" applyAlignment="1">
      <alignment horizontal="center" vertical="center"/>
    </xf>
    <xf numFmtId="176" fontId="7" fillId="0" borderId="12" xfId="1" applyNumberFormat="1" applyFont="1" applyBorder="1" applyAlignment="1">
      <alignment horizontal="center" vertical="center" shrinkToFit="1"/>
    </xf>
    <xf numFmtId="176" fontId="7" fillId="0" borderId="8" xfId="1" applyNumberFormat="1" applyFont="1" applyBorder="1" applyAlignment="1">
      <alignment vertical="center" shrinkToFit="1"/>
    </xf>
    <xf numFmtId="0" fontId="26" fillId="0" borderId="33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176" fontId="7" fillId="0" borderId="8" xfId="1" applyNumberFormat="1" applyFont="1" applyBorder="1" applyAlignment="1">
      <alignment horizontal="right" vertical="center" shrinkToFit="1"/>
    </xf>
    <xf numFmtId="0" fontId="25" fillId="0" borderId="8" xfId="1" applyFont="1" applyBorder="1" applyAlignment="1">
      <alignment horizontal="left" vertical="center"/>
    </xf>
    <xf numFmtId="0" fontId="25" fillId="0" borderId="4" xfId="1" applyFont="1" applyBorder="1" applyAlignment="1">
      <alignment horizontal="left" vertical="center"/>
    </xf>
    <xf numFmtId="176" fontId="25" fillId="0" borderId="4" xfId="1" applyNumberFormat="1" applyFont="1" applyBorder="1" applyAlignment="1">
      <alignment horizontal="center" vertical="center"/>
    </xf>
    <xf numFmtId="0" fontId="40" fillId="0" borderId="12" xfId="1" applyFont="1" applyBorder="1" applyAlignment="1">
      <alignment horizontal="left" vertical="center"/>
    </xf>
    <xf numFmtId="0" fontId="25" fillId="0" borderId="12" xfId="1" applyFont="1" applyBorder="1" applyAlignment="1">
      <alignment horizontal="left" vertical="center"/>
    </xf>
    <xf numFmtId="176" fontId="25" fillId="0" borderId="12" xfId="1" applyNumberFormat="1" applyFont="1" applyBorder="1" applyAlignment="1">
      <alignment horizontal="center" vertical="center"/>
    </xf>
    <xf numFmtId="0" fontId="7" fillId="0" borderId="0" xfId="3" applyFont="1">
      <alignment vertical="center"/>
    </xf>
    <xf numFmtId="0" fontId="24" fillId="0" borderId="19" xfId="9" applyBorder="1" applyAlignment="1">
      <alignment vertical="center"/>
    </xf>
    <xf numFmtId="0" fontId="24" fillId="0" borderId="20" xfId="9" applyBorder="1" applyAlignment="1">
      <alignment vertical="center"/>
    </xf>
    <xf numFmtId="0" fontId="24" fillId="0" borderId="21" xfId="9" applyBorder="1" applyAlignment="1">
      <alignment horizontal="center" vertical="center"/>
    </xf>
    <xf numFmtId="0" fontId="24" fillId="0" borderId="22" xfId="9" applyBorder="1" applyAlignment="1">
      <alignment horizontal="center" vertical="center"/>
    </xf>
    <xf numFmtId="0" fontId="25" fillId="0" borderId="11" xfId="3" applyFont="1" applyBorder="1" applyAlignment="1">
      <alignment horizontal="center" vertical="center"/>
    </xf>
    <xf numFmtId="0" fontId="7" fillId="0" borderId="16" xfId="3" applyFont="1" applyBorder="1" applyAlignment="1">
      <alignment horizontal="center" vertical="center"/>
    </xf>
    <xf numFmtId="0" fontId="7" fillId="0" borderId="9" xfId="11" applyFont="1" applyBorder="1" applyAlignment="1">
      <alignment horizontal="left" vertical="center" shrinkToFit="1"/>
    </xf>
    <xf numFmtId="0" fontId="7" fillId="0" borderId="35" xfId="11" applyFont="1" applyBorder="1" applyAlignment="1">
      <alignment horizontal="left" vertical="center" shrinkToFit="1"/>
    </xf>
    <xf numFmtId="0" fontId="7" fillId="0" borderId="42" xfId="1" applyFont="1" applyBorder="1" applyAlignment="1">
      <alignment horizontal="center" vertical="center"/>
    </xf>
    <xf numFmtId="0" fontId="11" fillId="0" borderId="28" xfId="1" applyFont="1" applyBorder="1" applyAlignment="1">
      <alignment horizontal="center" vertical="center" wrapText="1"/>
    </xf>
    <xf numFmtId="0" fontId="28" fillId="0" borderId="35" xfId="1" applyFont="1" applyBorder="1" applyAlignment="1">
      <alignment horizontal="left" vertical="center" shrinkToFit="1"/>
    </xf>
    <xf numFmtId="0" fontId="7" fillId="0" borderId="6" xfId="11" applyFont="1" applyBorder="1" applyAlignment="1">
      <alignment horizontal="left" vertical="center" shrinkToFit="1"/>
    </xf>
    <xf numFmtId="0" fontId="5" fillId="0" borderId="8" xfId="11" applyFont="1" applyBorder="1" applyAlignment="1">
      <alignment horizontal="left" vertical="center"/>
    </xf>
    <xf numFmtId="0" fontId="7" fillId="0" borderId="35" xfId="1" applyFont="1" applyBorder="1" applyAlignment="1">
      <alignment horizontal="left" vertical="center" shrinkToFit="1"/>
    </xf>
    <xf numFmtId="0" fontId="7" fillId="0" borderId="28" xfId="1" applyFont="1" applyBorder="1" applyAlignment="1">
      <alignment horizontal="center" vertical="center"/>
    </xf>
    <xf numFmtId="0" fontId="19" fillId="0" borderId="4" xfId="1" applyFont="1" applyBorder="1" applyAlignment="1">
      <alignment horizontal="left" vertical="center"/>
    </xf>
    <xf numFmtId="0" fontId="5" fillId="0" borderId="6" xfId="1" applyFont="1" applyBorder="1" applyAlignment="1">
      <alignment horizontal="left" vertical="center"/>
    </xf>
    <xf numFmtId="176" fontId="7" fillId="0" borderId="43" xfId="1" applyNumberFormat="1" applyFont="1" applyBorder="1" applyAlignment="1">
      <alignment horizontal="center" vertical="center" shrinkToFit="1"/>
    </xf>
    <xf numFmtId="176" fontId="7" fillId="0" borderId="35" xfId="11" applyNumberFormat="1" applyFont="1" applyBorder="1" applyAlignment="1">
      <alignment vertical="center" shrinkToFit="1"/>
    </xf>
    <xf numFmtId="0" fontId="45" fillId="0" borderId="6" xfId="1" applyFont="1" applyBorder="1" applyAlignment="1">
      <alignment horizontal="left" vertical="center"/>
    </xf>
    <xf numFmtId="0" fontId="19" fillId="0" borderId="8" xfId="11" applyFont="1" applyBorder="1" applyAlignment="1">
      <alignment horizontal="left" vertical="center"/>
    </xf>
    <xf numFmtId="0" fontId="25" fillId="0" borderId="35" xfId="1" applyFont="1" applyBorder="1" applyAlignment="1">
      <alignment horizontal="left" vertical="center"/>
    </xf>
    <xf numFmtId="0" fontId="7" fillId="0" borderId="3" xfId="2" applyFont="1" applyBorder="1" applyAlignment="1">
      <alignment horizontal="left" vertical="center"/>
    </xf>
    <xf numFmtId="0" fontId="19" fillId="0" borderId="8" xfId="1" applyFont="1" applyBorder="1" applyAlignment="1">
      <alignment horizontal="left" vertical="center"/>
    </xf>
    <xf numFmtId="0" fontId="47" fillId="0" borderId="0" xfId="0" applyFont="1" applyAlignment="1">
      <alignment vertical="center"/>
    </xf>
    <xf numFmtId="0" fontId="48" fillId="0" borderId="6" xfId="1" applyFont="1" applyBorder="1" applyAlignment="1">
      <alignment horizontal="left" vertical="center"/>
    </xf>
    <xf numFmtId="0" fontId="7" fillId="0" borderId="9" xfId="1" applyFont="1" applyBorder="1" applyAlignment="1">
      <alignment horizontal="left" vertical="center" shrinkToFit="1"/>
    </xf>
    <xf numFmtId="0" fontId="20" fillId="0" borderId="0" xfId="7" applyFont="1" applyAlignment="1">
      <alignment horizontal="right" vertical="top"/>
    </xf>
    <xf numFmtId="0" fontId="0" fillId="0" borderId="37" xfId="0" applyBorder="1" applyAlignment="1">
      <alignment vertical="center" shrinkToFit="1"/>
    </xf>
    <xf numFmtId="0" fontId="40" fillId="0" borderId="8" xfId="11" applyFont="1" applyBorder="1" applyAlignment="1">
      <alignment horizontal="left" vertical="center"/>
    </xf>
    <xf numFmtId="0" fontId="7" fillId="0" borderId="9" xfId="2" applyFont="1" applyBorder="1" applyAlignment="1">
      <alignment horizontal="left" vertical="center"/>
    </xf>
    <xf numFmtId="0" fontId="27" fillId="0" borderId="6" xfId="1" applyFont="1" applyBorder="1" applyAlignment="1">
      <alignment horizontal="left" vertical="center"/>
    </xf>
    <xf numFmtId="0" fontId="40" fillId="0" borderId="8" xfId="1" applyFont="1" applyBorder="1" applyAlignment="1">
      <alignment horizontal="left" vertical="center"/>
    </xf>
    <xf numFmtId="176" fontId="7" fillId="0" borderId="6" xfId="11" applyNumberFormat="1" applyFont="1" applyBorder="1" applyAlignment="1">
      <alignment vertical="center" shrinkToFit="1"/>
    </xf>
    <xf numFmtId="0" fontId="50" fillId="0" borderId="8" xfId="1" applyFont="1" applyBorder="1" applyAlignment="1">
      <alignment horizontal="left" vertical="center"/>
    </xf>
    <xf numFmtId="0" fontId="48" fillId="0" borderId="4" xfId="1" applyFont="1" applyBorder="1" applyAlignment="1">
      <alignment horizontal="left" vertical="center"/>
    </xf>
    <xf numFmtId="0" fontId="7" fillId="0" borderId="0" xfId="1" applyFont="1" applyAlignment="1">
      <alignment horizontal="center" vertical="center" textRotation="255"/>
    </xf>
    <xf numFmtId="0" fontId="7" fillId="0" borderId="0" xfId="1" applyFont="1" applyAlignment="1">
      <alignment horizontal="center" vertical="top" textRotation="255"/>
    </xf>
    <xf numFmtId="0" fontId="7" fillId="0" borderId="0" xfId="1" applyFont="1" applyAlignment="1">
      <alignment horizontal="center"/>
    </xf>
    <xf numFmtId="0" fontId="7" fillId="0" borderId="0" xfId="1" applyFont="1" applyAlignment="1"/>
    <xf numFmtId="0" fontId="7" fillId="0" borderId="0" xfId="1" applyFont="1" applyAlignment="1">
      <alignment vertical="top" textRotation="255"/>
    </xf>
    <xf numFmtId="0" fontId="40" fillId="0" borderId="6" xfId="1" applyFont="1" applyBorder="1" applyAlignment="1">
      <alignment horizontal="left" vertical="center"/>
    </xf>
    <xf numFmtId="0" fontId="40" fillId="0" borderId="35" xfId="1" applyFont="1" applyBorder="1" applyAlignment="1">
      <alignment horizontal="left" vertical="center"/>
    </xf>
    <xf numFmtId="0" fontId="50" fillId="0" borderId="44" xfId="1" applyFont="1" applyBorder="1" applyAlignment="1">
      <alignment horizontal="left" vertical="center"/>
    </xf>
    <xf numFmtId="176" fontId="7" fillId="0" borderId="35" xfId="1" applyNumberFormat="1" applyFont="1" applyBorder="1" applyAlignment="1">
      <alignment horizontal="center" vertical="center"/>
    </xf>
    <xf numFmtId="0" fontId="26" fillId="0" borderId="8" xfId="1" applyFont="1" applyBorder="1" applyAlignment="1">
      <alignment horizontal="left" vertical="center"/>
    </xf>
    <xf numFmtId="176" fontId="7" fillId="0" borderId="4" xfId="1" applyNumberFormat="1" applyFont="1" applyBorder="1" applyAlignment="1">
      <alignment horizontal="center" vertical="center" shrinkToFit="1"/>
    </xf>
    <xf numFmtId="0" fontId="7" fillId="0" borderId="8" xfId="1" applyFont="1" applyBorder="1">
      <alignment vertical="center"/>
    </xf>
    <xf numFmtId="0" fontId="7" fillId="0" borderId="28" xfId="1" applyFont="1" applyBorder="1" applyAlignment="1">
      <alignment horizontal="left" vertical="center"/>
    </xf>
    <xf numFmtId="0" fontId="46" fillId="0" borderId="6" xfId="1" applyFont="1" applyBorder="1" applyAlignment="1">
      <alignment horizontal="left" vertical="center"/>
    </xf>
    <xf numFmtId="0" fontId="27" fillId="0" borderId="4" xfId="1" applyFont="1" applyBorder="1" applyAlignment="1">
      <alignment horizontal="left" vertical="center"/>
    </xf>
    <xf numFmtId="0" fontId="46" fillId="0" borderId="35" xfId="11" applyFont="1" applyBorder="1" applyAlignment="1">
      <alignment horizontal="left" vertical="center"/>
    </xf>
    <xf numFmtId="176" fontId="29" fillId="0" borderId="8" xfId="1" applyNumberFormat="1" applyFont="1" applyBorder="1" applyAlignment="1">
      <alignment horizontal="center" vertical="center"/>
    </xf>
    <xf numFmtId="0" fontId="29" fillId="0" borderId="12" xfId="1" applyFont="1" applyBorder="1" applyAlignment="1">
      <alignment horizontal="left" vertical="center"/>
    </xf>
    <xf numFmtId="176" fontId="29" fillId="0" borderId="12" xfId="1" applyNumberFormat="1" applyFont="1" applyBorder="1" applyAlignment="1">
      <alignment horizontal="center" vertical="center"/>
    </xf>
    <xf numFmtId="0" fontId="5" fillId="0" borderId="35" xfId="11" applyFont="1" applyBorder="1" applyAlignment="1">
      <alignment horizontal="left" vertical="center"/>
    </xf>
    <xf numFmtId="0" fontId="49" fillId="0" borderId="8" xfId="1" applyFont="1" applyBorder="1" applyAlignment="1">
      <alignment horizontal="left" vertical="center"/>
    </xf>
    <xf numFmtId="0" fontId="7" fillId="0" borderId="9" xfId="11" applyFont="1" applyBorder="1" applyAlignment="1">
      <alignment horizontal="left" vertical="center"/>
    </xf>
    <xf numFmtId="176" fontId="5" fillId="0" borderId="8" xfId="1" applyNumberFormat="1" applyFont="1" applyBorder="1" applyAlignment="1">
      <alignment horizontal="center" vertical="center"/>
    </xf>
    <xf numFmtId="0" fontId="5" fillId="0" borderId="35" xfId="1" applyFont="1" applyBorder="1" applyAlignment="1">
      <alignment horizontal="left" vertical="center"/>
    </xf>
    <xf numFmtId="0" fontId="7" fillId="0" borderId="12" xfId="1" applyFont="1" applyBorder="1" applyAlignment="1">
      <alignment horizontal="left" vertical="center" shrinkToFit="1"/>
    </xf>
    <xf numFmtId="0" fontId="20" fillId="0" borderId="0" xfId="7" applyFont="1" applyAlignment="1">
      <alignment vertical="top"/>
    </xf>
    <xf numFmtId="181" fontId="49" fillId="0" borderId="31" xfId="7" applyNumberFormat="1" applyFont="1" applyBorder="1" applyAlignment="1">
      <alignment horizontal="left" vertical="center" shrinkToFit="1"/>
    </xf>
    <xf numFmtId="183" fontId="49" fillId="0" borderId="32" xfId="7" applyNumberFormat="1" applyFont="1" applyBorder="1" applyAlignment="1">
      <alignment horizontal="left" vertical="center" shrinkToFit="1"/>
    </xf>
    <xf numFmtId="0" fontId="18" fillId="7" borderId="0" xfId="7" applyFont="1" applyFill="1"/>
    <xf numFmtId="180" fontId="15" fillId="0" borderId="7" xfId="7" applyNumberFormat="1" applyFont="1" applyBorder="1" applyAlignment="1">
      <alignment horizontal="center" vertical="center" shrinkToFit="1"/>
    </xf>
    <xf numFmtId="181" fontId="15" fillId="0" borderId="27" xfId="7" applyNumberFormat="1" applyFont="1" applyBorder="1" applyAlignment="1">
      <alignment horizontal="center" vertical="center" shrinkToFit="1"/>
    </xf>
    <xf numFmtId="180" fontId="15" fillId="0" borderId="0" xfId="7" applyNumberFormat="1" applyFont="1" applyAlignment="1">
      <alignment horizontal="center" vertical="center" shrinkToFit="1"/>
    </xf>
    <xf numFmtId="181" fontId="15" fillId="0" borderId="0" xfId="7" applyNumberFormat="1" applyFont="1" applyAlignment="1">
      <alignment horizontal="center" vertical="center" shrinkToFit="1"/>
    </xf>
    <xf numFmtId="183" fontId="15" fillId="0" borderId="27" xfId="7" applyNumberFormat="1" applyFont="1" applyBorder="1" applyAlignment="1">
      <alignment horizontal="center" vertical="center" shrinkToFit="1"/>
    </xf>
    <xf numFmtId="182" fontId="15" fillId="0" borderId="0" xfId="7" applyNumberFormat="1" applyFont="1" applyAlignment="1">
      <alignment horizontal="center" vertical="center" shrinkToFit="1"/>
    </xf>
    <xf numFmtId="183" fontId="15" fillId="0" borderId="0" xfId="7" applyNumberFormat="1" applyFont="1" applyAlignment="1">
      <alignment horizontal="center" vertical="center" shrinkToFit="1"/>
    </xf>
    <xf numFmtId="180" fontId="19" fillId="0" borderId="0" xfId="7" applyNumberFormat="1" applyFont="1" applyAlignment="1">
      <alignment horizontal="left" vertical="center" shrinkToFit="1"/>
    </xf>
    <xf numFmtId="182" fontId="19" fillId="0" borderId="0" xfId="7" applyNumberFormat="1" applyFont="1" applyAlignment="1">
      <alignment horizontal="left" vertical="center" shrinkToFit="1"/>
    </xf>
    <xf numFmtId="0" fontId="23" fillId="0" borderId="0" xfId="7" applyFont="1"/>
    <xf numFmtId="181" fontId="19" fillId="0" borderId="31" xfId="7" applyNumberFormat="1" applyFont="1" applyBorder="1" applyAlignment="1">
      <alignment horizontal="left" vertical="center" shrinkToFit="1"/>
    </xf>
    <xf numFmtId="181" fontId="19" fillId="0" borderId="0" xfId="7" applyNumberFormat="1" applyFont="1" applyAlignment="1">
      <alignment horizontal="left" vertical="center" shrinkToFit="1"/>
    </xf>
    <xf numFmtId="183" fontId="19" fillId="0" borderId="0" xfId="7" applyNumberFormat="1" applyFont="1" applyAlignment="1">
      <alignment horizontal="left" vertical="center" shrinkToFit="1"/>
    </xf>
    <xf numFmtId="180" fontId="15" fillId="0" borderId="24" xfId="7" applyNumberFormat="1" applyFont="1" applyBorder="1" applyAlignment="1">
      <alignment horizontal="left" vertical="center" shrinkToFit="1"/>
    </xf>
    <xf numFmtId="181" fontId="15" fillId="0" borderId="25" xfId="7" applyNumberFormat="1" applyFont="1" applyBorder="1" applyAlignment="1">
      <alignment horizontal="left" vertical="center" shrinkToFit="1"/>
    </xf>
    <xf numFmtId="181" fontId="15" fillId="2" borderId="2" xfId="7" applyNumberFormat="1" applyFont="1" applyFill="1" applyBorder="1" applyAlignment="1">
      <alignment horizontal="center" vertical="center" shrinkToFit="1"/>
    </xf>
    <xf numFmtId="182" fontId="15" fillId="0" borderId="18" xfId="7" applyNumberFormat="1" applyFont="1" applyBorder="1" applyAlignment="1">
      <alignment horizontal="left" vertical="center" shrinkToFit="1"/>
    </xf>
    <xf numFmtId="183" fontId="15" fillId="0" borderId="28" xfId="7" applyNumberFormat="1" applyFont="1" applyBorder="1" applyAlignment="1">
      <alignment horizontal="left" vertical="center" shrinkToFit="1"/>
    </xf>
    <xf numFmtId="0" fontId="23" fillId="0" borderId="31" xfId="7" applyFont="1" applyBorder="1"/>
    <xf numFmtId="0" fontId="2" fillId="0" borderId="45" xfId="7" applyBorder="1"/>
    <xf numFmtId="0" fontId="2" fillId="0" borderId="1" xfId="7" applyBorder="1"/>
    <xf numFmtId="176" fontId="25" fillId="0" borderId="6" xfId="1" applyNumberFormat="1" applyFont="1" applyBorder="1" applyAlignment="1">
      <alignment vertical="center" shrinkToFit="1"/>
    </xf>
    <xf numFmtId="0" fontId="50" fillId="0" borderId="6" xfId="1" applyFont="1" applyBorder="1" applyAlignment="1">
      <alignment horizontal="left" vertical="center"/>
    </xf>
    <xf numFmtId="184" fontId="21" fillId="6" borderId="38" xfId="7" applyNumberFormat="1" applyFont="1" applyFill="1" applyBorder="1" applyAlignment="1">
      <alignment horizontal="center" vertical="center" wrapText="1"/>
    </xf>
    <xf numFmtId="184" fontId="21" fillId="6" borderId="39" xfId="7" applyNumberFormat="1" applyFont="1" applyFill="1" applyBorder="1" applyAlignment="1">
      <alignment horizontal="center" vertical="center" wrapText="1"/>
    </xf>
    <xf numFmtId="184" fontId="21" fillId="5" borderId="38" xfId="7" applyNumberFormat="1" applyFont="1" applyFill="1" applyBorder="1" applyAlignment="1">
      <alignment horizontal="center" vertical="center" wrapText="1"/>
    </xf>
    <xf numFmtId="184" fontId="21" fillId="5" borderId="39" xfId="7" applyNumberFormat="1" applyFont="1" applyFill="1" applyBorder="1" applyAlignment="1">
      <alignment horizontal="center" vertical="center" wrapText="1"/>
    </xf>
    <xf numFmtId="184" fontId="21" fillId="7" borderId="38" xfId="7" applyNumberFormat="1" applyFont="1" applyFill="1" applyBorder="1" applyAlignment="1">
      <alignment horizontal="center" vertical="center" wrapText="1"/>
    </xf>
    <xf numFmtId="184" fontId="21" fillId="7" borderId="39" xfId="7" applyNumberFormat="1" applyFont="1" applyFill="1" applyBorder="1" applyAlignment="1">
      <alignment horizontal="center" vertical="center" wrapText="1"/>
    </xf>
    <xf numFmtId="184" fontId="21" fillId="0" borderId="0" xfId="7" applyNumberFormat="1" applyFont="1" applyAlignment="1">
      <alignment horizontal="center" vertical="center" wrapText="1"/>
    </xf>
    <xf numFmtId="0" fontId="12" fillId="0" borderId="0" xfId="7" applyFont="1" applyAlignment="1">
      <alignment horizontal="center" vertical="center"/>
    </xf>
    <xf numFmtId="0" fontId="36" fillId="3" borderId="31" xfId="7" applyFont="1" applyFill="1" applyBorder="1" applyAlignment="1">
      <alignment horizontal="center" vertical="center" shrinkToFit="1"/>
    </xf>
    <xf numFmtId="0" fontId="36" fillId="3" borderId="30" xfId="7" applyFont="1" applyFill="1" applyBorder="1" applyAlignment="1">
      <alignment horizontal="center" vertical="center" shrinkToFit="1"/>
    </xf>
    <xf numFmtId="0" fontId="36" fillId="0" borderId="0" xfId="7" applyFont="1" applyAlignment="1">
      <alignment horizontal="center" vertical="center" shrinkToFit="1"/>
    </xf>
    <xf numFmtId="0" fontId="17" fillId="4" borderId="29" xfId="7" applyFont="1" applyFill="1" applyBorder="1" applyAlignment="1">
      <alignment horizontal="center" vertical="center" shrinkToFit="1"/>
    </xf>
    <xf numFmtId="0" fontId="17" fillId="4" borderId="40" xfId="7" applyFont="1" applyFill="1" applyBorder="1" applyAlignment="1">
      <alignment horizontal="center" vertical="center" shrinkToFit="1"/>
    </xf>
    <xf numFmtId="0" fontId="32" fillId="4" borderId="29" xfId="7" applyFont="1" applyFill="1" applyBorder="1" applyAlignment="1">
      <alignment horizontal="center" vertical="center" shrinkToFit="1"/>
    </xf>
    <xf numFmtId="0" fontId="32" fillId="4" borderId="40" xfId="7" applyFont="1" applyFill="1" applyBorder="1" applyAlignment="1">
      <alignment horizontal="center" vertical="center" shrinkToFit="1"/>
    </xf>
    <xf numFmtId="0" fontId="33" fillId="0" borderId="29" xfId="7" applyFont="1" applyBorder="1" applyAlignment="1">
      <alignment horizontal="center" vertical="center" shrinkToFit="1"/>
    </xf>
    <xf numFmtId="0" fontId="33" fillId="0" borderId="40" xfId="7" applyFont="1" applyBorder="1" applyAlignment="1">
      <alignment horizontal="center" vertical="center" shrinkToFit="1"/>
    </xf>
    <xf numFmtId="0" fontId="32" fillId="0" borderId="29" xfId="7" applyFont="1" applyBorder="1" applyAlignment="1">
      <alignment horizontal="center" vertical="center" shrinkToFit="1"/>
    </xf>
    <xf numFmtId="0" fontId="32" fillId="0" borderId="40" xfId="7" applyFont="1" applyBorder="1" applyAlignment="1">
      <alignment horizontal="center" vertical="center" shrinkToFit="1"/>
    </xf>
    <xf numFmtId="0" fontId="17" fillId="0" borderId="0" xfId="7" applyFont="1" applyAlignment="1">
      <alignment horizontal="center" vertical="center" shrinkToFit="1"/>
    </xf>
    <xf numFmtId="0" fontId="31" fillId="3" borderId="31" xfId="8" applyFont="1" applyFill="1" applyBorder="1" applyAlignment="1">
      <alignment horizontal="center" vertical="center" shrinkToFit="1"/>
    </xf>
    <xf numFmtId="0" fontId="31" fillId="3" borderId="30" xfId="8" applyFont="1" applyFill="1" applyBorder="1" applyAlignment="1">
      <alignment horizontal="center" vertical="center" shrinkToFit="1"/>
    </xf>
    <xf numFmtId="0" fontId="31" fillId="3" borderId="31" xfId="7" applyFont="1" applyFill="1" applyBorder="1" applyAlignment="1">
      <alignment horizontal="center" vertical="center" shrinkToFit="1"/>
    </xf>
    <xf numFmtId="0" fontId="31" fillId="3" borderId="30" xfId="7" applyFont="1" applyFill="1" applyBorder="1" applyAlignment="1">
      <alignment horizontal="center" vertical="center" shrinkToFit="1"/>
    </xf>
    <xf numFmtId="0" fontId="31" fillId="0" borderId="31" xfId="7" applyFont="1" applyBorder="1" applyAlignment="1">
      <alignment horizontal="center" vertical="center" shrinkToFit="1"/>
    </xf>
    <xf numFmtId="0" fontId="31" fillId="0" borderId="30" xfId="7" applyFont="1" applyBorder="1" applyAlignment="1">
      <alignment horizontal="center" vertical="center" shrinkToFit="1"/>
    </xf>
    <xf numFmtId="0" fontId="38" fillId="0" borderId="0" xfId="7" applyFont="1" applyAlignment="1">
      <alignment horizontal="center" vertical="center" shrinkToFit="1"/>
    </xf>
    <xf numFmtId="0" fontId="34" fillId="0" borderId="31" xfId="7" applyFont="1" applyBorder="1" applyAlignment="1">
      <alignment horizontal="center" vertical="center" shrinkToFit="1"/>
    </xf>
    <xf numFmtId="0" fontId="34" fillId="0" borderId="30" xfId="7" applyFont="1" applyBorder="1" applyAlignment="1">
      <alignment horizontal="center" vertical="center" shrinkToFit="1"/>
    </xf>
    <xf numFmtId="0" fontId="31" fillId="3" borderId="36" xfId="7" applyFont="1" applyFill="1" applyBorder="1" applyAlignment="1">
      <alignment horizontal="center" vertical="center" shrinkToFit="1"/>
    </xf>
    <xf numFmtId="0" fontId="31" fillId="3" borderId="32" xfId="7" applyFont="1" applyFill="1" applyBorder="1" applyAlignment="1">
      <alignment horizontal="center" vertical="center" shrinkToFit="1"/>
    </xf>
    <xf numFmtId="0" fontId="54" fillId="0" borderId="36" xfId="7" applyFont="1" applyBorder="1" applyAlignment="1">
      <alignment horizontal="center" vertical="center" shrinkToFit="1"/>
    </xf>
    <xf numFmtId="0" fontId="54" fillId="0" borderId="32" xfId="7" applyFont="1" applyBorder="1" applyAlignment="1">
      <alignment horizontal="center" vertical="center" shrinkToFit="1"/>
    </xf>
    <xf numFmtId="0" fontId="31" fillId="0" borderId="36" xfId="7" applyFont="1" applyBorder="1" applyAlignment="1">
      <alignment horizontal="center" vertical="center" shrinkToFit="1"/>
    </xf>
    <xf numFmtId="0" fontId="31" fillId="0" borderId="32" xfId="7" applyFont="1" applyBorder="1" applyAlignment="1">
      <alignment horizontal="center" vertical="center" shrinkToFit="1"/>
    </xf>
    <xf numFmtId="0" fontId="36" fillId="3" borderId="31" xfId="8" applyFont="1" applyFill="1" applyBorder="1" applyAlignment="1">
      <alignment horizontal="center" vertical="center" shrinkToFit="1"/>
    </xf>
    <xf numFmtId="0" fontId="36" fillId="3" borderId="30" xfId="8" applyFont="1" applyFill="1" applyBorder="1" applyAlignment="1">
      <alignment horizontal="center" vertical="center" shrinkToFit="1"/>
    </xf>
    <xf numFmtId="0" fontId="31" fillId="3" borderId="36" xfId="8" applyFont="1" applyFill="1" applyBorder="1" applyAlignment="1">
      <alignment horizontal="center" vertical="center" shrinkToFit="1"/>
    </xf>
    <xf numFmtId="0" fontId="31" fillId="3" borderId="32" xfId="8" applyFont="1" applyFill="1" applyBorder="1" applyAlignment="1">
      <alignment horizontal="center" vertical="center" shrinkToFit="1"/>
    </xf>
    <xf numFmtId="0" fontId="34" fillId="0" borderId="36" xfId="7" applyFont="1" applyBorder="1" applyAlignment="1">
      <alignment horizontal="center" vertical="center" shrinkToFit="1"/>
    </xf>
    <xf numFmtId="0" fontId="34" fillId="0" borderId="32" xfId="7" applyFont="1" applyBorder="1" applyAlignment="1">
      <alignment horizontal="center" vertical="center" shrinkToFit="1"/>
    </xf>
    <xf numFmtId="0" fontId="38" fillId="3" borderId="31" xfId="7" applyFont="1" applyFill="1" applyBorder="1" applyAlignment="1">
      <alignment horizontal="center" vertical="center" shrinkToFit="1"/>
    </xf>
    <xf numFmtId="0" fontId="38" fillId="3" borderId="30" xfId="7" applyFont="1" applyFill="1" applyBorder="1" applyAlignment="1">
      <alignment horizontal="center" vertical="center" shrinkToFit="1"/>
    </xf>
    <xf numFmtId="0" fontId="38" fillId="0" borderId="31" xfId="7" applyFont="1" applyBorder="1" applyAlignment="1">
      <alignment horizontal="center" vertical="center" shrinkToFit="1"/>
    </xf>
    <xf numFmtId="0" fontId="38" fillId="0" borderId="30" xfId="7" applyFont="1" applyBorder="1" applyAlignment="1">
      <alignment horizontal="center" vertical="center" shrinkToFit="1"/>
    </xf>
    <xf numFmtId="0" fontId="38" fillId="0" borderId="36" xfId="7" applyFont="1" applyBorder="1" applyAlignment="1">
      <alignment horizontal="center" vertical="center" shrinkToFit="1"/>
    </xf>
    <xf numFmtId="0" fontId="38" fillId="0" borderId="32" xfId="7" applyFont="1" applyBorder="1" applyAlignment="1">
      <alignment horizontal="center" vertical="center" shrinkToFit="1"/>
    </xf>
    <xf numFmtId="0" fontId="7" fillId="0" borderId="0" xfId="1" applyFont="1" applyAlignment="1">
      <alignment horizontal="center" vertical="top" textRotation="255"/>
    </xf>
    <xf numFmtId="0" fontId="7" fillId="0" borderId="25" xfId="1" applyFont="1" applyBorder="1" applyAlignment="1">
      <alignment horizontal="center" vertical="center" textRotation="255"/>
    </xf>
    <xf numFmtId="0" fontId="7" fillId="0" borderId="2" xfId="1" applyFont="1" applyBorder="1" applyAlignment="1">
      <alignment horizontal="center" vertical="center" textRotation="255"/>
    </xf>
    <xf numFmtId="0" fontId="1" fillId="0" borderId="28" xfId="11" applyBorder="1" applyAlignment="1">
      <alignment horizontal="center" vertical="center" textRotation="255"/>
    </xf>
    <xf numFmtId="0" fontId="7" fillId="0" borderId="9" xfId="1" applyFont="1" applyBorder="1" applyAlignment="1">
      <alignment horizontal="left" vertical="center" shrinkToFit="1"/>
    </xf>
    <xf numFmtId="0" fontId="0" fillId="0" borderId="37" xfId="0" applyBorder="1" applyAlignment="1">
      <alignment vertical="center" shrinkToFit="1"/>
    </xf>
    <xf numFmtId="0" fontId="42" fillId="0" borderId="28" xfId="11" applyFont="1" applyBorder="1" applyAlignment="1">
      <alignment horizontal="center" vertical="center" textRotation="255"/>
    </xf>
    <xf numFmtId="0" fontId="39" fillId="0" borderId="28" xfId="11" applyFont="1" applyBorder="1" applyAlignment="1">
      <alignment horizontal="center" vertical="center" textRotation="255"/>
    </xf>
    <xf numFmtId="0" fontId="25" fillId="0" borderId="25" xfId="1" applyFont="1" applyBorder="1" applyAlignment="1">
      <alignment horizontal="center" vertical="center" textRotation="255" shrinkToFit="1"/>
    </xf>
    <xf numFmtId="0" fontId="25" fillId="0" borderId="2" xfId="1" applyFont="1" applyBorder="1" applyAlignment="1">
      <alignment horizontal="center" vertical="center" textRotation="255" shrinkToFit="1"/>
    </xf>
    <xf numFmtId="0" fontId="25" fillId="0" borderId="28" xfId="1" applyFont="1" applyBorder="1" applyAlignment="1">
      <alignment horizontal="center" vertical="center" textRotation="255" shrinkToFit="1"/>
    </xf>
    <xf numFmtId="0" fontId="25" fillId="0" borderId="9" xfId="1" applyFont="1" applyBorder="1" applyAlignment="1">
      <alignment horizontal="left" vertical="center" shrinkToFit="1"/>
    </xf>
    <xf numFmtId="0" fontId="25" fillId="0" borderId="25" xfId="1" applyFont="1" applyBorder="1" applyAlignment="1">
      <alignment horizontal="center" vertical="center" textRotation="255"/>
    </xf>
    <xf numFmtId="0" fontId="25" fillId="0" borderId="2" xfId="1" applyFont="1" applyBorder="1" applyAlignment="1">
      <alignment horizontal="center" vertical="center" textRotation="255"/>
    </xf>
    <xf numFmtId="0" fontId="25" fillId="0" borderId="28" xfId="1" applyFont="1" applyBorder="1" applyAlignment="1">
      <alignment horizontal="center" vertical="center" textRotation="255"/>
    </xf>
    <xf numFmtId="0" fontId="43" fillId="0" borderId="25" xfId="1" applyFont="1" applyBorder="1" applyAlignment="1">
      <alignment horizontal="center" vertical="center" textRotation="255"/>
    </xf>
    <xf numFmtId="0" fontId="7" fillId="0" borderId="28" xfId="1" applyFont="1" applyBorder="1" applyAlignment="1">
      <alignment horizontal="center" vertical="center" textRotation="255"/>
    </xf>
    <xf numFmtId="0" fontId="7" fillId="0" borderId="4" xfId="1" applyFont="1" applyBorder="1" applyAlignment="1">
      <alignment horizontal="center" vertical="center" textRotation="255"/>
    </xf>
    <xf numFmtId="0" fontId="7" fillId="0" borderId="9" xfId="1" applyFont="1" applyBorder="1" applyAlignment="1">
      <alignment horizontal="center" vertical="center"/>
    </xf>
    <xf numFmtId="0" fontId="7" fillId="0" borderId="37" xfId="1" applyFont="1" applyBorder="1" applyAlignment="1">
      <alignment horizontal="center" vertical="center"/>
    </xf>
    <xf numFmtId="0" fontId="7" fillId="0" borderId="22" xfId="1" applyFont="1" applyBorder="1" applyAlignment="1">
      <alignment horizontal="center" vertical="center"/>
    </xf>
    <xf numFmtId="0" fontId="41" fillId="0" borderId="0" xfId="1" applyFont="1" applyAlignment="1">
      <alignment horizontal="distributed" vertical="center"/>
    </xf>
    <xf numFmtId="0" fontId="12" fillId="0" borderId="0" xfId="1" applyFont="1" applyAlignment="1">
      <alignment horizontal="distributed" vertical="center"/>
    </xf>
    <xf numFmtId="0" fontId="6" fillId="0" borderId="0" xfId="1" applyFont="1" applyAlignment="1">
      <alignment horizontal="center" vertical="center"/>
    </xf>
    <xf numFmtId="0" fontId="9" fillId="0" borderId="34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5" fillId="0" borderId="6" xfId="1" applyFont="1" applyBorder="1">
      <alignment vertical="center"/>
    </xf>
    <xf numFmtId="0" fontId="10" fillId="0" borderId="6" xfId="1" applyFont="1" applyBorder="1" applyAlignment="1">
      <alignment horizontal="center" vertical="center"/>
    </xf>
    <xf numFmtId="0" fontId="10" fillId="0" borderId="14" xfId="1" applyFont="1" applyBorder="1" applyAlignment="1">
      <alignment horizontal="center" vertical="center"/>
    </xf>
    <xf numFmtId="0" fontId="7" fillId="0" borderId="17" xfId="1" applyFont="1" applyBorder="1" applyAlignment="1">
      <alignment horizontal="center" vertical="center" textRotation="255"/>
    </xf>
    <xf numFmtId="0" fontId="7" fillId="0" borderId="18" xfId="1" applyFont="1" applyBorder="1" applyAlignment="1">
      <alignment horizontal="center" vertical="center" textRotation="255"/>
    </xf>
    <xf numFmtId="0" fontId="30" fillId="0" borderId="28" xfId="11" applyFont="1" applyBorder="1" applyAlignment="1">
      <alignment horizontal="center" vertical="center" textRotation="255"/>
    </xf>
    <xf numFmtId="0" fontId="29" fillId="0" borderId="2" xfId="1" applyFont="1" applyBorder="1" applyAlignment="1">
      <alignment horizontal="center" vertical="center" textRotation="255"/>
    </xf>
    <xf numFmtId="0" fontId="51" fillId="0" borderId="28" xfId="11" applyFont="1" applyBorder="1" applyAlignment="1">
      <alignment horizontal="center" vertical="center" textRotation="255"/>
    </xf>
    <xf numFmtId="0" fontId="25" fillId="0" borderId="28" xfId="11" applyFont="1" applyBorder="1" applyAlignment="1">
      <alignment horizontal="center" vertical="center" textRotation="255" shrinkToFit="1"/>
    </xf>
    <xf numFmtId="0" fontId="52" fillId="0" borderId="28" xfId="11" applyFont="1" applyBorder="1" applyAlignment="1">
      <alignment horizontal="center" vertical="center" textRotation="255"/>
    </xf>
    <xf numFmtId="0" fontId="24" fillId="0" borderId="37" xfId="9" applyBorder="1" applyAlignment="1">
      <alignment vertical="center" shrinkToFit="1"/>
    </xf>
    <xf numFmtId="0" fontId="7" fillId="0" borderId="37" xfId="1" applyFont="1" applyBorder="1" applyAlignment="1">
      <alignment horizontal="left" vertical="center" shrinkToFit="1"/>
    </xf>
    <xf numFmtId="0" fontId="26" fillId="0" borderId="28" xfId="11" applyFont="1" applyBorder="1" applyAlignment="1">
      <alignment horizontal="center" vertical="center" textRotation="255"/>
    </xf>
    <xf numFmtId="0" fontId="5" fillId="0" borderId="25" xfId="1" applyFont="1" applyBorder="1" applyAlignment="1">
      <alignment horizontal="center" vertical="center" textRotation="255"/>
    </xf>
    <xf numFmtId="0" fontId="5" fillId="0" borderId="2" xfId="1" applyFont="1" applyBorder="1" applyAlignment="1">
      <alignment horizontal="center" vertical="center" textRotation="255"/>
    </xf>
  </cellXfs>
  <cellStyles count="13">
    <cellStyle name="一般" xfId="0" builtinId="0"/>
    <cellStyle name="一般 2" xfId="1"/>
    <cellStyle name="一般 2 2" xfId="2"/>
    <cellStyle name="一般 2 2 2" xfId="3"/>
    <cellStyle name="一般 2 3" xfId="4"/>
    <cellStyle name="一般 2 4" xfId="5"/>
    <cellStyle name="一般 3" xfId="6"/>
    <cellStyle name="一般 3 2" xfId="7"/>
    <cellStyle name="一般 3 2 2" xfId="8"/>
    <cellStyle name="一般 4" xfId="9"/>
    <cellStyle name="一般 5" xfId="10"/>
    <cellStyle name="一般_清泉菜單917-928明細表E" xfId="11"/>
    <cellStyle name="一般_嘉陽--3月菜單_9月" xfId="12"/>
  </cellStyles>
  <dxfs count="0"/>
  <tableStyles count="0" defaultTableStyle="TableStyleMedium2" defaultPivotStyle="PivotStyleMedium9"/>
  <colors>
    <mruColors>
      <color rgb="FFCCFF66"/>
      <color rgb="FFB9E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2</xdr:col>
      <xdr:colOff>523875</xdr:colOff>
      <xdr:row>1</xdr:row>
      <xdr:rowOff>1714500</xdr:rowOff>
    </xdr:to>
    <xdr:pic>
      <xdr:nvPicPr>
        <xdr:cNvPr id="3" name="圖片 7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3171825" cy="2590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707220</xdr:colOff>
      <xdr:row>0</xdr:row>
      <xdr:rowOff>56575</xdr:rowOff>
    </xdr:from>
    <xdr:to>
      <xdr:col>9</xdr:col>
      <xdr:colOff>1240884</xdr:colOff>
      <xdr:row>1</xdr:row>
      <xdr:rowOff>592046</xdr:rowOff>
    </xdr:to>
    <xdr:sp macro="" textlink="">
      <xdr:nvSpPr>
        <xdr:cNvPr id="4" name="WordArt 1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3431370" y="56575"/>
          <a:ext cx="9811014" cy="1411771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zh-TW" altLang="en-US" sz="4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B050"/>
              </a:solidFill>
              <a:effectLst/>
              <a:latin typeface="標楷體" pitchFamily="65" charset="-120"/>
              <a:ea typeface="標楷體" pitchFamily="65" charset="-120"/>
            </a:rPr>
            <a:t>全國棧餐盒食品廠</a:t>
          </a:r>
        </a:p>
      </xdr:txBody>
    </xdr:sp>
    <xdr:clientData/>
  </xdr:twoCellAnchor>
  <xdr:twoCellAnchor>
    <xdr:from>
      <xdr:col>0</xdr:col>
      <xdr:colOff>244928</xdr:colOff>
      <xdr:row>59</xdr:row>
      <xdr:rowOff>204106</xdr:rowOff>
    </xdr:from>
    <xdr:to>
      <xdr:col>5</xdr:col>
      <xdr:colOff>1098902</xdr:colOff>
      <xdr:row>67</xdr:row>
      <xdr:rowOff>179623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44928" y="24359506"/>
          <a:ext cx="7273824" cy="1661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lnSpc>
              <a:spcPts val="2400"/>
            </a:lnSpc>
            <a:spcAft>
              <a:spcPts val="600"/>
            </a:spcAft>
            <a:defRPr sz="1000"/>
          </a:pPr>
          <a:r>
            <a:rPr lang="en-US" altLang="zh-TW" sz="2400" b="0" i="0" strike="noStrike">
              <a:solidFill>
                <a:srgbClr val="000000"/>
              </a:solidFill>
              <a:latin typeface="標楷體"/>
              <a:ea typeface="標楷體"/>
            </a:rPr>
            <a:t>※</a:t>
          </a:r>
          <a:r>
            <a:rPr lang="zh-TW" altLang="en-US" sz="2400" b="0" i="0" strike="noStrike">
              <a:solidFill>
                <a:srgbClr val="000000"/>
              </a:solidFill>
              <a:latin typeface="標楷體"/>
              <a:ea typeface="標楷體"/>
            </a:rPr>
            <a:t>菜單如有變動以最新公告為準，敬請見諒。</a:t>
          </a:r>
          <a:endParaRPr lang="en-US" altLang="zh-TW" sz="2400" b="0" i="0" strike="noStrike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2400"/>
            </a:lnSpc>
            <a:spcAft>
              <a:spcPts val="600"/>
            </a:spcAft>
            <a:defRPr sz="1000"/>
          </a:pPr>
          <a:r>
            <a:rPr lang="en-US" altLang="zh-TW" sz="2400" b="0" i="0" strike="noStrike">
              <a:solidFill>
                <a:srgbClr val="FF00FF"/>
              </a:solidFill>
              <a:latin typeface="標楷體"/>
              <a:ea typeface="標楷體"/>
            </a:rPr>
            <a:t>※</a:t>
          </a:r>
          <a:r>
            <a:rPr lang="zh-TW" altLang="en-US" sz="2400" b="0" i="0" strike="noStrike">
              <a:solidFill>
                <a:srgbClr val="FF00FF"/>
              </a:solidFill>
              <a:latin typeface="標楷體"/>
              <a:ea typeface="標楷體"/>
            </a:rPr>
            <a:t>本月使用烹調用油</a:t>
          </a:r>
          <a:r>
            <a:rPr lang="en-US" altLang="zh-TW" sz="2400" b="0" i="0" strike="noStrike">
              <a:solidFill>
                <a:srgbClr val="FF00FF"/>
              </a:solidFill>
              <a:latin typeface="標楷體"/>
              <a:ea typeface="標楷體"/>
            </a:rPr>
            <a:t>:</a:t>
          </a:r>
          <a:r>
            <a:rPr lang="zh-TW" altLang="en-US" sz="2400" b="0" i="0" strike="noStrike">
              <a:solidFill>
                <a:srgbClr val="FF00FF"/>
              </a:solidFill>
              <a:latin typeface="標楷體"/>
              <a:ea typeface="標楷體"/>
            </a:rPr>
            <a:t>長輝沙拉油</a:t>
          </a:r>
          <a:r>
            <a:rPr lang="en-US" altLang="zh-TW" sz="2400" b="0" i="0" strike="noStrike">
              <a:solidFill>
                <a:srgbClr val="FF00FF"/>
              </a:solidFill>
              <a:latin typeface="標楷體"/>
              <a:ea typeface="標楷體"/>
            </a:rPr>
            <a:t>/</a:t>
          </a:r>
          <a:r>
            <a:rPr lang="zh-TW" altLang="en-US" sz="2400" b="0" i="0" strike="noStrike">
              <a:solidFill>
                <a:srgbClr val="FF00FF"/>
              </a:solidFill>
              <a:latin typeface="標楷體"/>
              <a:ea typeface="標楷體"/>
            </a:rPr>
            <a:t>大成耐炸油</a:t>
          </a:r>
        </a:p>
        <a:p>
          <a:pPr algn="l" rtl="0">
            <a:lnSpc>
              <a:spcPts val="2700"/>
            </a:lnSpc>
            <a:defRPr sz="1000"/>
          </a:pPr>
          <a:r>
            <a:rPr lang="en-US" altLang="zh-TW" sz="2400" b="0" i="0" strike="noStrike">
              <a:solidFill>
                <a:srgbClr val="000000"/>
              </a:solidFill>
              <a:latin typeface="標楷體"/>
              <a:ea typeface="標楷體"/>
            </a:rPr>
            <a:t>※</a:t>
          </a:r>
          <a:r>
            <a:rPr lang="zh-TW" altLang="en-US" sz="2400" b="0" i="0" strike="noStrike">
              <a:solidFill>
                <a:srgbClr val="000000"/>
              </a:solidFill>
              <a:latin typeface="標楷體"/>
              <a:ea typeface="標楷體"/>
            </a:rPr>
            <a:t>飯菜量如有不足請向現場工作人員反應。</a:t>
          </a:r>
        </a:p>
      </xdr:txBody>
    </xdr:sp>
    <xdr:clientData/>
  </xdr:twoCellAnchor>
  <xdr:twoCellAnchor>
    <xdr:from>
      <xdr:col>5</xdr:col>
      <xdr:colOff>1268567</xdr:colOff>
      <xdr:row>60</xdr:row>
      <xdr:rowOff>17637</xdr:rowOff>
    </xdr:from>
    <xdr:to>
      <xdr:col>9</xdr:col>
      <xdr:colOff>510920</xdr:colOff>
      <xdr:row>64</xdr:row>
      <xdr:rowOff>16530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88417" y="24382587"/>
          <a:ext cx="4824003" cy="8370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ctr" upright="1"/>
        <a:lstStyle/>
        <a:p>
          <a:pPr algn="ctr" rtl="0">
            <a:lnSpc>
              <a:spcPts val="2400"/>
            </a:lnSpc>
            <a:spcAft>
              <a:spcPts val="1200"/>
            </a:spcAft>
            <a:defRPr sz="1000"/>
          </a:pPr>
          <a:r>
            <a:rPr lang="zh-TW" altLang="en-US" sz="2800" b="0" i="0" strike="noStrike">
              <a:solidFill>
                <a:srgbClr val="FF0000"/>
              </a:solidFill>
              <a:latin typeface="標楷體"/>
              <a:ea typeface="標楷體"/>
            </a:rPr>
            <a:t>本公司全面採用國產豬肉</a:t>
          </a:r>
        </a:p>
      </xdr:txBody>
    </xdr:sp>
    <xdr:clientData/>
  </xdr:twoCellAnchor>
  <xdr:twoCellAnchor>
    <xdr:from>
      <xdr:col>4</xdr:col>
      <xdr:colOff>353786</xdr:colOff>
      <xdr:row>1</xdr:row>
      <xdr:rowOff>816427</xdr:rowOff>
    </xdr:from>
    <xdr:to>
      <xdr:col>9</xdr:col>
      <xdr:colOff>1156607</xdr:colOff>
      <xdr:row>1</xdr:row>
      <xdr:rowOff>1846035</xdr:rowOff>
    </xdr:to>
    <xdr:sp macro="" textlink="">
      <xdr:nvSpPr>
        <xdr:cNvPr id="7" name="WordArt 10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5796643" y="1687284"/>
          <a:ext cx="7347857" cy="1029608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zh-TW" altLang="en-US" sz="3600" b="1" kern="1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solidFill>
                <a:srgbClr val="FFC000"/>
              </a:solidFill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永順國小</a:t>
          </a:r>
          <a:r>
            <a:rPr lang="en-US" altLang="zh-TW" sz="3600" b="1" kern="1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solidFill>
                <a:srgbClr val="FFC000"/>
              </a:solidFill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3</a:t>
          </a:r>
          <a:r>
            <a:rPr lang="zh-TW" altLang="en-US" sz="3600" b="1" kern="1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solidFill>
                <a:srgbClr val="FFC000"/>
              </a:solidFill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月午餐菜單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246221</xdr:colOff>
      <xdr:row>50</xdr:row>
      <xdr:rowOff>113506</xdr:rowOff>
    </xdr:from>
    <xdr:ext cx="3050653" cy="499111"/>
    <xdr:sp macro="" textlink="">
      <xdr:nvSpPr>
        <xdr:cNvPr id="3" name="Text Box 1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246221" y="14696281"/>
          <a:ext cx="3050653" cy="4991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32004" rIns="0" bIns="0" anchor="t" upright="1">
          <a:spAutoFit/>
        </a:bodyPr>
        <a:lstStyle/>
        <a:p>
          <a:pPr algn="l" rtl="0">
            <a:defRPr sz="1000"/>
          </a:pPr>
          <a:r>
            <a:rPr lang="en-US" altLang="zh-TW" sz="2800" b="1" i="0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※</a:t>
          </a:r>
          <a:r>
            <a:rPr lang="zh-TW" altLang="en-US" sz="2800" b="1" i="0" strike="noStrike">
              <a:solidFill>
                <a:srgbClr val="FF0000"/>
              </a:solidFill>
              <a:latin typeface="標楷體"/>
              <a:ea typeface="標楷體"/>
            </a:rPr>
            <a:t>使用台灣豬肉</a:t>
          </a:r>
          <a:r>
            <a:rPr lang="en-US" altLang="zh-TW" sz="2800" b="1" i="0">
              <a:solidFill>
                <a:srgbClr val="FF0000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※</a:t>
          </a:r>
          <a:endParaRPr lang="en-US" altLang="zh-TW" sz="2800" b="1" i="0" strike="noStrike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6</xdr:col>
      <xdr:colOff>392206</xdr:colOff>
      <xdr:row>50</xdr:row>
      <xdr:rowOff>224117</xdr:rowOff>
    </xdr:from>
    <xdr:to>
      <xdr:col>22</xdr:col>
      <xdr:colOff>416607</xdr:colOff>
      <xdr:row>53</xdr:row>
      <xdr:rowOff>94054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552265" y="14982264"/>
          <a:ext cx="9134783" cy="710378"/>
        </a:xfrm>
        <a:prstGeom prst="rect">
          <a:avLst/>
        </a:prstGeom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廢棄率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: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棒棒腿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帶骨雞排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、帶骨雞丁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/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鴨丁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軟骨丁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、排骨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50%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、豬腳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45%</a:t>
          </a:r>
        </a:p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       </a:t>
          </a:r>
          <a:r>
            <a:rPr lang="zh-TW" altLang="en-US" sz="1600" baseline="0">
              <a:latin typeface="標楷體" pitchFamily="65" charset="-120"/>
              <a:ea typeface="標楷體" pitchFamily="65" charset="-120"/>
            </a:rPr>
            <a:t> 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雞翅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34%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龍骨丁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60%</a:t>
          </a:r>
          <a:endParaRPr lang="zh-TW" altLang="en-US" sz="1600"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246221</xdr:colOff>
      <xdr:row>50</xdr:row>
      <xdr:rowOff>113506</xdr:rowOff>
    </xdr:from>
    <xdr:ext cx="3057784" cy="499111"/>
    <xdr:sp macro="" textlink="">
      <xdr:nvSpPr>
        <xdr:cNvPr id="3" name="Text Box 1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246221" y="14696281"/>
          <a:ext cx="3057784" cy="4991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32004" rIns="0" bIns="0" anchor="t" upright="1">
          <a:spAutoFit/>
        </a:bodyPr>
        <a:lstStyle/>
        <a:p>
          <a:pPr algn="l" rtl="0">
            <a:defRPr sz="1000"/>
          </a:pPr>
          <a:r>
            <a:rPr lang="en-US" altLang="zh-TW" sz="2800" b="1" i="0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※</a:t>
          </a:r>
          <a:r>
            <a:rPr lang="zh-TW" altLang="en-US" sz="2800" b="1" i="0" strike="noStrike">
              <a:solidFill>
                <a:srgbClr val="FF0000"/>
              </a:solidFill>
              <a:latin typeface="標楷體"/>
              <a:ea typeface="標楷體"/>
            </a:rPr>
            <a:t>使用台灣豬肉</a:t>
          </a:r>
          <a:r>
            <a:rPr lang="en-US" altLang="zh-TW" sz="2800" b="1" i="0">
              <a:solidFill>
                <a:srgbClr val="FF0000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※</a:t>
          </a:r>
          <a:endParaRPr lang="en-US" altLang="zh-TW" sz="2800" b="1" i="0" strike="noStrike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7</xdr:col>
      <xdr:colOff>56030</xdr:colOff>
      <xdr:row>50</xdr:row>
      <xdr:rowOff>257736</xdr:rowOff>
    </xdr:from>
    <xdr:to>
      <xdr:col>22</xdr:col>
      <xdr:colOff>483843</xdr:colOff>
      <xdr:row>53</xdr:row>
      <xdr:rowOff>127673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3619501" y="15015883"/>
          <a:ext cx="9134783" cy="710378"/>
        </a:xfrm>
        <a:prstGeom prst="rect">
          <a:avLst/>
        </a:prstGeom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廢棄率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: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棒棒腿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帶骨雞排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、帶骨雞丁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/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鴨丁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軟骨丁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、排骨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50%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、豬腳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45%</a:t>
          </a:r>
        </a:p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       </a:t>
          </a:r>
          <a:r>
            <a:rPr lang="zh-TW" altLang="en-US" sz="1600" baseline="0">
              <a:latin typeface="標楷體" pitchFamily="65" charset="-120"/>
              <a:ea typeface="標楷體" pitchFamily="65" charset="-120"/>
            </a:rPr>
            <a:t> 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雞翅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34%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龍骨丁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60%</a:t>
          </a:r>
          <a:endParaRPr lang="zh-TW" altLang="en-US" sz="1600"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246221</xdr:colOff>
      <xdr:row>50</xdr:row>
      <xdr:rowOff>113506</xdr:rowOff>
    </xdr:from>
    <xdr:ext cx="3057784" cy="499111"/>
    <xdr:sp macro="" textlink="">
      <xdr:nvSpPr>
        <xdr:cNvPr id="3" name="Text Box 1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246221" y="14696281"/>
          <a:ext cx="3057784" cy="4991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32004" rIns="0" bIns="0" anchor="t" upright="1">
          <a:spAutoFit/>
        </a:bodyPr>
        <a:lstStyle/>
        <a:p>
          <a:pPr algn="l" rtl="0">
            <a:defRPr sz="1000"/>
          </a:pPr>
          <a:r>
            <a:rPr lang="en-US" altLang="zh-TW" sz="2800" b="1" i="0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※</a:t>
          </a:r>
          <a:r>
            <a:rPr lang="zh-TW" altLang="en-US" sz="2800" b="1" i="0" strike="noStrike">
              <a:solidFill>
                <a:srgbClr val="FF0000"/>
              </a:solidFill>
              <a:latin typeface="標楷體"/>
              <a:ea typeface="標楷體"/>
            </a:rPr>
            <a:t>使用台灣豬肉</a:t>
          </a:r>
          <a:r>
            <a:rPr lang="en-US" altLang="zh-TW" sz="2800" b="1" i="0">
              <a:solidFill>
                <a:srgbClr val="FF0000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※</a:t>
          </a:r>
          <a:endParaRPr lang="en-US" altLang="zh-TW" sz="2800" b="1" i="0" strike="noStrike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6</xdr:col>
      <xdr:colOff>336176</xdr:colOff>
      <xdr:row>50</xdr:row>
      <xdr:rowOff>190500</xdr:rowOff>
    </xdr:from>
    <xdr:to>
      <xdr:col>22</xdr:col>
      <xdr:colOff>360577</xdr:colOff>
      <xdr:row>53</xdr:row>
      <xdr:rowOff>60437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3496235" y="14948647"/>
          <a:ext cx="9134783" cy="710378"/>
        </a:xfrm>
        <a:prstGeom prst="rect">
          <a:avLst/>
        </a:prstGeom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廢棄率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: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棒棒腿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帶骨雞排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、帶骨雞丁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/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鴨丁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軟骨丁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、排骨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50%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、豬腳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45%</a:t>
          </a:r>
        </a:p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       </a:t>
          </a:r>
          <a:r>
            <a:rPr lang="zh-TW" altLang="en-US" sz="1600" baseline="0">
              <a:latin typeface="標楷體" pitchFamily="65" charset="-120"/>
              <a:ea typeface="標楷體" pitchFamily="65" charset="-120"/>
            </a:rPr>
            <a:t> 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雞翅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34%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龍骨丁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60%</a:t>
          </a:r>
          <a:endParaRPr lang="zh-TW" altLang="en-US" sz="1600"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246221</xdr:colOff>
      <xdr:row>50</xdr:row>
      <xdr:rowOff>113506</xdr:rowOff>
    </xdr:from>
    <xdr:ext cx="3057903" cy="499111"/>
    <xdr:sp macro="" textlink="">
      <xdr:nvSpPr>
        <xdr:cNvPr id="3" name="Text Box 1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246221" y="14696281"/>
          <a:ext cx="3057903" cy="4991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32004" rIns="0" bIns="0" anchor="t" upright="1">
          <a:spAutoFit/>
        </a:bodyPr>
        <a:lstStyle/>
        <a:p>
          <a:pPr algn="l" rtl="0">
            <a:defRPr sz="1000"/>
          </a:pPr>
          <a:r>
            <a:rPr lang="en-US" altLang="zh-TW" sz="2800" b="1" i="0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※</a:t>
          </a:r>
          <a:r>
            <a:rPr lang="zh-TW" altLang="en-US" sz="2800" b="1" i="0" strike="noStrike">
              <a:solidFill>
                <a:srgbClr val="FF0000"/>
              </a:solidFill>
              <a:latin typeface="標楷體"/>
              <a:ea typeface="標楷體"/>
            </a:rPr>
            <a:t>使用台灣豬肉</a:t>
          </a:r>
          <a:r>
            <a:rPr lang="en-US" altLang="zh-TW" sz="2800" b="1" i="0">
              <a:solidFill>
                <a:srgbClr val="FF0000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※</a:t>
          </a:r>
          <a:endParaRPr lang="en-US" altLang="zh-TW" sz="2800" b="1" i="0" strike="noStrike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6</xdr:col>
      <xdr:colOff>324970</xdr:colOff>
      <xdr:row>50</xdr:row>
      <xdr:rowOff>224118</xdr:rowOff>
    </xdr:from>
    <xdr:to>
      <xdr:col>22</xdr:col>
      <xdr:colOff>349371</xdr:colOff>
      <xdr:row>53</xdr:row>
      <xdr:rowOff>94055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3485029" y="14982265"/>
          <a:ext cx="9134783" cy="710378"/>
        </a:xfrm>
        <a:prstGeom prst="rect">
          <a:avLst/>
        </a:prstGeom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廢棄率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: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棒棒腿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帶骨雞排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、帶骨雞丁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/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鴨丁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軟骨丁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、排骨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50%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、豬腳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45%</a:t>
          </a:r>
        </a:p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       </a:t>
          </a:r>
          <a:r>
            <a:rPr lang="zh-TW" altLang="en-US" sz="1600" baseline="0">
              <a:latin typeface="標楷體" pitchFamily="65" charset="-120"/>
              <a:ea typeface="標楷體" pitchFamily="65" charset="-120"/>
            </a:rPr>
            <a:t> 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雞翅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34%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龍骨丁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60%</a:t>
          </a:r>
          <a:endParaRPr lang="zh-TW" altLang="en-US" sz="1600"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246221</xdr:colOff>
      <xdr:row>50</xdr:row>
      <xdr:rowOff>113506</xdr:rowOff>
    </xdr:from>
    <xdr:ext cx="3057903" cy="499111"/>
    <xdr:sp macro="" textlink="">
      <xdr:nvSpPr>
        <xdr:cNvPr id="3" name="Text Box 1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246221" y="14696281"/>
          <a:ext cx="3057903" cy="4991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32004" rIns="0" bIns="0" anchor="t" upright="1">
          <a:spAutoFit/>
        </a:bodyPr>
        <a:lstStyle/>
        <a:p>
          <a:pPr algn="l" rtl="0">
            <a:defRPr sz="1000"/>
          </a:pPr>
          <a:r>
            <a:rPr lang="en-US" altLang="zh-TW" sz="2800" b="1" i="0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※</a:t>
          </a:r>
          <a:r>
            <a:rPr lang="zh-TW" altLang="en-US" sz="2800" b="1" i="0" strike="noStrike">
              <a:solidFill>
                <a:srgbClr val="FF0000"/>
              </a:solidFill>
              <a:latin typeface="標楷體"/>
              <a:ea typeface="標楷體"/>
            </a:rPr>
            <a:t>使用台灣豬肉</a:t>
          </a:r>
          <a:r>
            <a:rPr lang="en-US" altLang="zh-TW" sz="2800" b="1" i="0">
              <a:solidFill>
                <a:srgbClr val="FF0000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※</a:t>
          </a:r>
          <a:endParaRPr lang="en-US" altLang="zh-TW" sz="2800" b="1" i="0" strike="noStrike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6</xdr:col>
      <xdr:colOff>336175</xdr:colOff>
      <xdr:row>50</xdr:row>
      <xdr:rowOff>246530</xdr:rowOff>
    </xdr:from>
    <xdr:to>
      <xdr:col>22</xdr:col>
      <xdr:colOff>360576</xdr:colOff>
      <xdr:row>53</xdr:row>
      <xdr:rowOff>116467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>
        <a:xfrm>
          <a:off x="3496234" y="15004677"/>
          <a:ext cx="9134783" cy="710378"/>
        </a:xfrm>
        <a:prstGeom prst="rect">
          <a:avLst/>
        </a:prstGeom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廢棄率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: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棒棒腿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帶骨雞排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、帶骨雞丁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/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鴨丁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軟骨丁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、排骨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50%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、豬腳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45%</a:t>
          </a:r>
        </a:p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       </a:t>
          </a:r>
          <a:r>
            <a:rPr lang="zh-TW" altLang="en-US" sz="1600" baseline="0">
              <a:latin typeface="標楷體" pitchFamily="65" charset="-120"/>
              <a:ea typeface="標楷體" pitchFamily="65" charset="-120"/>
            </a:rPr>
            <a:t> 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雞翅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34%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龍骨丁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60%</a:t>
          </a:r>
          <a:endParaRPr lang="zh-TW" altLang="en-US" sz="1600"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"/>
  <sheetViews>
    <sheetView tabSelected="1" view="pageBreakPreview" topLeftCell="A36" zoomScale="68" zoomScaleNormal="68" zoomScaleSheetLayoutView="68" workbookViewId="0">
      <selection activeCell="E18" sqref="E18:F18"/>
    </sheetView>
  </sheetViews>
  <sheetFormatPr defaultRowHeight="16.5"/>
  <cols>
    <col min="1" max="4" width="17.875" style="35" customWidth="1"/>
    <col min="5" max="5" width="12.75" style="35" customWidth="1"/>
    <col min="6" max="6" width="19.625" style="35" customWidth="1"/>
    <col min="7" max="10" width="17.875" style="35" customWidth="1"/>
    <col min="11" max="11" width="15.875" style="35" customWidth="1"/>
    <col min="12" max="12" width="15.75" style="35" customWidth="1"/>
    <col min="13" max="256" width="9" style="35"/>
    <col min="257" max="260" width="17.875" style="35" customWidth="1"/>
    <col min="261" max="261" width="12.75" style="35" customWidth="1"/>
    <col min="262" max="262" width="19.625" style="35" customWidth="1"/>
    <col min="263" max="266" width="17.875" style="35" customWidth="1"/>
    <col min="267" max="267" width="15.875" style="35" customWidth="1"/>
    <col min="268" max="268" width="15.75" style="35" customWidth="1"/>
    <col min="269" max="512" width="9" style="35"/>
    <col min="513" max="516" width="17.875" style="35" customWidth="1"/>
    <col min="517" max="517" width="12.75" style="35" customWidth="1"/>
    <col min="518" max="518" width="19.625" style="35" customWidth="1"/>
    <col min="519" max="522" width="17.875" style="35" customWidth="1"/>
    <col min="523" max="523" width="15.875" style="35" customWidth="1"/>
    <col min="524" max="524" width="15.75" style="35" customWidth="1"/>
    <col min="525" max="768" width="9" style="35"/>
    <col min="769" max="772" width="17.875" style="35" customWidth="1"/>
    <col min="773" max="773" width="12.75" style="35" customWidth="1"/>
    <col min="774" max="774" width="19.625" style="35" customWidth="1"/>
    <col min="775" max="778" width="17.875" style="35" customWidth="1"/>
    <col min="779" max="779" width="15.875" style="35" customWidth="1"/>
    <col min="780" max="780" width="15.75" style="35" customWidth="1"/>
    <col min="781" max="1024" width="9" style="35"/>
    <col min="1025" max="1028" width="17.875" style="35" customWidth="1"/>
    <col min="1029" max="1029" width="12.75" style="35" customWidth="1"/>
    <col min="1030" max="1030" width="19.625" style="35" customWidth="1"/>
    <col min="1031" max="1034" width="17.875" style="35" customWidth="1"/>
    <col min="1035" max="1035" width="15.875" style="35" customWidth="1"/>
    <col min="1036" max="1036" width="15.75" style="35" customWidth="1"/>
    <col min="1037" max="1280" width="9" style="35"/>
    <col min="1281" max="1284" width="17.875" style="35" customWidth="1"/>
    <col min="1285" max="1285" width="12.75" style="35" customWidth="1"/>
    <col min="1286" max="1286" width="19.625" style="35" customWidth="1"/>
    <col min="1287" max="1290" width="17.875" style="35" customWidth="1"/>
    <col min="1291" max="1291" width="15.875" style="35" customWidth="1"/>
    <col min="1292" max="1292" width="15.75" style="35" customWidth="1"/>
    <col min="1293" max="1536" width="9" style="35"/>
    <col min="1537" max="1540" width="17.875" style="35" customWidth="1"/>
    <col min="1541" max="1541" width="12.75" style="35" customWidth="1"/>
    <col min="1542" max="1542" width="19.625" style="35" customWidth="1"/>
    <col min="1543" max="1546" width="17.875" style="35" customWidth="1"/>
    <col min="1547" max="1547" width="15.875" style="35" customWidth="1"/>
    <col min="1548" max="1548" width="15.75" style="35" customWidth="1"/>
    <col min="1549" max="1792" width="9" style="35"/>
    <col min="1793" max="1796" width="17.875" style="35" customWidth="1"/>
    <col min="1797" max="1797" width="12.75" style="35" customWidth="1"/>
    <col min="1798" max="1798" width="19.625" style="35" customWidth="1"/>
    <col min="1799" max="1802" width="17.875" style="35" customWidth="1"/>
    <col min="1803" max="1803" width="15.875" style="35" customWidth="1"/>
    <col min="1804" max="1804" width="15.75" style="35" customWidth="1"/>
    <col min="1805" max="2048" width="9" style="35"/>
    <col min="2049" max="2052" width="17.875" style="35" customWidth="1"/>
    <col min="2053" max="2053" width="12.75" style="35" customWidth="1"/>
    <col min="2054" max="2054" width="19.625" style="35" customWidth="1"/>
    <col min="2055" max="2058" width="17.875" style="35" customWidth="1"/>
    <col min="2059" max="2059" width="15.875" style="35" customWidth="1"/>
    <col min="2060" max="2060" width="15.75" style="35" customWidth="1"/>
    <col min="2061" max="2304" width="9" style="35"/>
    <col min="2305" max="2308" width="17.875" style="35" customWidth="1"/>
    <col min="2309" max="2309" width="12.75" style="35" customWidth="1"/>
    <col min="2310" max="2310" width="19.625" style="35" customWidth="1"/>
    <col min="2311" max="2314" width="17.875" style="35" customWidth="1"/>
    <col min="2315" max="2315" width="15.875" style="35" customWidth="1"/>
    <col min="2316" max="2316" width="15.75" style="35" customWidth="1"/>
    <col min="2317" max="2560" width="9" style="35"/>
    <col min="2561" max="2564" width="17.875" style="35" customWidth="1"/>
    <col min="2565" max="2565" width="12.75" style="35" customWidth="1"/>
    <col min="2566" max="2566" width="19.625" style="35" customWidth="1"/>
    <col min="2567" max="2570" width="17.875" style="35" customWidth="1"/>
    <col min="2571" max="2571" width="15.875" style="35" customWidth="1"/>
    <col min="2572" max="2572" width="15.75" style="35" customWidth="1"/>
    <col min="2573" max="2816" width="9" style="35"/>
    <col min="2817" max="2820" width="17.875" style="35" customWidth="1"/>
    <col min="2821" max="2821" width="12.75" style="35" customWidth="1"/>
    <col min="2822" max="2822" width="19.625" style="35" customWidth="1"/>
    <col min="2823" max="2826" width="17.875" style="35" customWidth="1"/>
    <col min="2827" max="2827" width="15.875" style="35" customWidth="1"/>
    <col min="2828" max="2828" width="15.75" style="35" customWidth="1"/>
    <col min="2829" max="3072" width="9" style="35"/>
    <col min="3073" max="3076" width="17.875" style="35" customWidth="1"/>
    <col min="3077" max="3077" width="12.75" style="35" customWidth="1"/>
    <col min="3078" max="3078" width="19.625" style="35" customWidth="1"/>
    <col min="3079" max="3082" width="17.875" style="35" customWidth="1"/>
    <col min="3083" max="3083" width="15.875" style="35" customWidth="1"/>
    <col min="3084" max="3084" width="15.75" style="35" customWidth="1"/>
    <col min="3085" max="3328" width="9" style="35"/>
    <col min="3329" max="3332" width="17.875" style="35" customWidth="1"/>
    <col min="3333" max="3333" width="12.75" style="35" customWidth="1"/>
    <col min="3334" max="3334" width="19.625" style="35" customWidth="1"/>
    <col min="3335" max="3338" width="17.875" style="35" customWidth="1"/>
    <col min="3339" max="3339" width="15.875" style="35" customWidth="1"/>
    <col min="3340" max="3340" width="15.75" style="35" customWidth="1"/>
    <col min="3341" max="3584" width="9" style="35"/>
    <col min="3585" max="3588" width="17.875" style="35" customWidth="1"/>
    <col min="3589" max="3589" width="12.75" style="35" customWidth="1"/>
    <col min="3590" max="3590" width="19.625" style="35" customWidth="1"/>
    <col min="3591" max="3594" width="17.875" style="35" customWidth="1"/>
    <col min="3595" max="3595" width="15.875" style="35" customWidth="1"/>
    <col min="3596" max="3596" width="15.75" style="35" customWidth="1"/>
    <col min="3597" max="3840" width="9" style="35"/>
    <col min="3841" max="3844" width="17.875" style="35" customWidth="1"/>
    <col min="3845" max="3845" width="12.75" style="35" customWidth="1"/>
    <col min="3846" max="3846" width="19.625" style="35" customWidth="1"/>
    <col min="3847" max="3850" width="17.875" style="35" customWidth="1"/>
    <col min="3851" max="3851" width="15.875" style="35" customWidth="1"/>
    <col min="3852" max="3852" width="15.75" style="35" customWidth="1"/>
    <col min="3853" max="4096" width="9" style="35"/>
    <col min="4097" max="4100" width="17.875" style="35" customWidth="1"/>
    <col min="4101" max="4101" width="12.75" style="35" customWidth="1"/>
    <col min="4102" max="4102" width="19.625" style="35" customWidth="1"/>
    <col min="4103" max="4106" width="17.875" style="35" customWidth="1"/>
    <col min="4107" max="4107" width="15.875" style="35" customWidth="1"/>
    <col min="4108" max="4108" width="15.75" style="35" customWidth="1"/>
    <col min="4109" max="4352" width="9" style="35"/>
    <col min="4353" max="4356" width="17.875" style="35" customWidth="1"/>
    <col min="4357" max="4357" width="12.75" style="35" customWidth="1"/>
    <col min="4358" max="4358" width="19.625" style="35" customWidth="1"/>
    <col min="4359" max="4362" width="17.875" style="35" customWidth="1"/>
    <col min="4363" max="4363" width="15.875" style="35" customWidth="1"/>
    <col min="4364" max="4364" width="15.75" style="35" customWidth="1"/>
    <col min="4365" max="4608" width="9" style="35"/>
    <col min="4609" max="4612" width="17.875" style="35" customWidth="1"/>
    <col min="4613" max="4613" width="12.75" style="35" customWidth="1"/>
    <col min="4614" max="4614" width="19.625" style="35" customWidth="1"/>
    <col min="4615" max="4618" width="17.875" style="35" customWidth="1"/>
    <col min="4619" max="4619" width="15.875" style="35" customWidth="1"/>
    <col min="4620" max="4620" width="15.75" style="35" customWidth="1"/>
    <col min="4621" max="4864" width="9" style="35"/>
    <col min="4865" max="4868" width="17.875" style="35" customWidth="1"/>
    <col min="4869" max="4869" width="12.75" style="35" customWidth="1"/>
    <col min="4870" max="4870" width="19.625" style="35" customWidth="1"/>
    <col min="4871" max="4874" width="17.875" style="35" customWidth="1"/>
    <col min="4875" max="4875" width="15.875" style="35" customWidth="1"/>
    <col min="4876" max="4876" width="15.75" style="35" customWidth="1"/>
    <col min="4877" max="5120" width="9" style="35"/>
    <col min="5121" max="5124" width="17.875" style="35" customWidth="1"/>
    <col min="5125" max="5125" width="12.75" style="35" customWidth="1"/>
    <col min="5126" max="5126" width="19.625" style="35" customWidth="1"/>
    <col min="5127" max="5130" width="17.875" style="35" customWidth="1"/>
    <col min="5131" max="5131" width="15.875" style="35" customWidth="1"/>
    <col min="5132" max="5132" width="15.75" style="35" customWidth="1"/>
    <col min="5133" max="5376" width="9" style="35"/>
    <col min="5377" max="5380" width="17.875" style="35" customWidth="1"/>
    <col min="5381" max="5381" width="12.75" style="35" customWidth="1"/>
    <col min="5382" max="5382" width="19.625" style="35" customWidth="1"/>
    <col min="5383" max="5386" width="17.875" style="35" customWidth="1"/>
    <col min="5387" max="5387" width="15.875" style="35" customWidth="1"/>
    <col min="5388" max="5388" width="15.75" style="35" customWidth="1"/>
    <col min="5389" max="5632" width="9" style="35"/>
    <col min="5633" max="5636" width="17.875" style="35" customWidth="1"/>
    <col min="5637" max="5637" width="12.75" style="35" customWidth="1"/>
    <col min="5638" max="5638" width="19.625" style="35" customWidth="1"/>
    <col min="5639" max="5642" width="17.875" style="35" customWidth="1"/>
    <col min="5643" max="5643" width="15.875" style="35" customWidth="1"/>
    <col min="5644" max="5644" width="15.75" style="35" customWidth="1"/>
    <col min="5645" max="5888" width="9" style="35"/>
    <col min="5889" max="5892" width="17.875" style="35" customWidth="1"/>
    <col min="5893" max="5893" width="12.75" style="35" customWidth="1"/>
    <col min="5894" max="5894" width="19.625" style="35" customWidth="1"/>
    <col min="5895" max="5898" width="17.875" style="35" customWidth="1"/>
    <col min="5899" max="5899" width="15.875" style="35" customWidth="1"/>
    <col min="5900" max="5900" width="15.75" style="35" customWidth="1"/>
    <col min="5901" max="6144" width="9" style="35"/>
    <col min="6145" max="6148" width="17.875" style="35" customWidth="1"/>
    <col min="6149" max="6149" width="12.75" style="35" customWidth="1"/>
    <col min="6150" max="6150" width="19.625" style="35" customWidth="1"/>
    <col min="6151" max="6154" width="17.875" style="35" customWidth="1"/>
    <col min="6155" max="6155" width="15.875" style="35" customWidth="1"/>
    <col min="6156" max="6156" width="15.75" style="35" customWidth="1"/>
    <col min="6157" max="6400" width="9" style="35"/>
    <col min="6401" max="6404" width="17.875" style="35" customWidth="1"/>
    <col min="6405" max="6405" width="12.75" style="35" customWidth="1"/>
    <col min="6406" max="6406" width="19.625" style="35" customWidth="1"/>
    <col min="6407" max="6410" width="17.875" style="35" customWidth="1"/>
    <col min="6411" max="6411" width="15.875" style="35" customWidth="1"/>
    <col min="6412" max="6412" width="15.75" style="35" customWidth="1"/>
    <col min="6413" max="6656" width="9" style="35"/>
    <col min="6657" max="6660" width="17.875" style="35" customWidth="1"/>
    <col min="6661" max="6661" width="12.75" style="35" customWidth="1"/>
    <col min="6662" max="6662" width="19.625" style="35" customWidth="1"/>
    <col min="6663" max="6666" width="17.875" style="35" customWidth="1"/>
    <col min="6667" max="6667" width="15.875" style="35" customWidth="1"/>
    <col min="6668" max="6668" width="15.75" style="35" customWidth="1"/>
    <col min="6669" max="6912" width="9" style="35"/>
    <col min="6913" max="6916" width="17.875" style="35" customWidth="1"/>
    <col min="6917" max="6917" width="12.75" style="35" customWidth="1"/>
    <col min="6918" max="6918" width="19.625" style="35" customWidth="1"/>
    <col min="6919" max="6922" width="17.875" style="35" customWidth="1"/>
    <col min="6923" max="6923" width="15.875" style="35" customWidth="1"/>
    <col min="6924" max="6924" width="15.75" style="35" customWidth="1"/>
    <col min="6925" max="7168" width="9" style="35"/>
    <col min="7169" max="7172" width="17.875" style="35" customWidth="1"/>
    <col min="7173" max="7173" width="12.75" style="35" customWidth="1"/>
    <col min="7174" max="7174" width="19.625" style="35" customWidth="1"/>
    <col min="7175" max="7178" width="17.875" style="35" customWidth="1"/>
    <col min="7179" max="7179" width="15.875" style="35" customWidth="1"/>
    <col min="7180" max="7180" width="15.75" style="35" customWidth="1"/>
    <col min="7181" max="7424" width="9" style="35"/>
    <col min="7425" max="7428" width="17.875" style="35" customWidth="1"/>
    <col min="7429" max="7429" width="12.75" style="35" customWidth="1"/>
    <col min="7430" max="7430" width="19.625" style="35" customWidth="1"/>
    <col min="7431" max="7434" width="17.875" style="35" customWidth="1"/>
    <col min="7435" max="7435" width="15.875" style="35" customWidth="1"/>
    <col min="7436" max="7436" width="15.75" style="35" customWidth="1"/>
    <col min="7437" max="7680" width="9" style="35"/>
    <col min="7681" max="7684" width="17.875" style="35" customWidth="1"/>
    <col min="7685" max="7685" width="12.75" style="35" customWidth="1"/>
    <col min="7686" max="7686" width="19.625" style="35" customWidth="1"/>
    <col min="7687" max="7690" width="17.875" style="35" customWidth="1"/>
    <col min="7691" max="7691" width="15.875" style="35" customWidth="1"/>
    <col min="7692" max="7692" width="15.75" style="35" customWidth="1"/>
    <col min="7693" max="7936" width="9" style="35"/>
    <col min="7937" max="7940" width="17.875" style="35" customWidth="1"/>
    <col min="7941" max="7941" width="12.75" style="35" customWidth="1"/>
    <col min="7942" max="7942" width="19.625" style="35" customWidth="1"/>
    <col min="7943" max="7946" width="17.875" style="35" customWidth="1"/>
    <col min="7947" max="7947" width="15.875" style="35" customWidth="1"/>
    <col min="7948" max="7948" width="15.75" style="35" customWidth="1"/>
    <col min="7949" max="8192" width="9" style="35"/>
    <col min="8193" max="8196" width="17.875" style="35" customWidth="1"/>
    <col min="8197" max="8197" width="12.75" style="35" customWidth="1"/>
    <col min="8198" max="8198" width="19.625" style="35" customWidth="1"/>
    <col min="8199" max="8202" width="17.875" style="35" customWidth="1"/>
    <col min="8203" max="8203" width="15.875" style="35" customWidth="1"/>
    <col min="8204" max="8204" width="15.75" style="35" customWidth="1"/>
    <col min="8205" max="8448" width="9" style="35"/>
    <col min="8449" max="8452" width="17.875" style="35" customWidth="1"/>
    <col min="8453" max="8453" width="12.75" style="35" customWidth="1"/>
    <col min="8454" max="8454" width="19.625" style="35" customWidth="1"/>
    <col min="8455" max="8458" width="17.875" style="35" customWidth="1"/>
    <col min="8459" max="8459" width="15.875" style="35" customWidth="1"/>
    <col min="8460" max="8460" width="15.75" style="35" customWidth="1"/>
    <col min="8461" max="8704" width="9" style="35"/>
    <col min="8705" max="8708" width="17.875" style="35" customWidth="1"/>
    <col min="8709" max="8709" width="12.75" style="35" customWidth="1"/>
    <col min="8710" max="8710" width="19.625" style="35" customWidth="1"/>
    <col min="8711" max="8714" width="17.875" style="35" customWidth="1"/>
    <col min="8715" max="8715" width="15.875" style="35" customWidth="1"/>
    <col min="8716" max="8716" width="15.75" style="35" customWidth="1"/>
    <col min="8717" max="8960" width="9" style="35"/>
    <col min="8961" max="8964" width="17.875" style="35" customWidth="1"/>
    <col min="8965" max="8965" width="12.75" style="35" customWidth="1"/>
    <col min="8966" max="8966" width="19.625" style="35" customWidth="1"/>
    <col min="8967" max="8970" width="17.875" style="35" customWidth="1"/>
    <col min="8971" max="8971" width="15.875" style="35" customWidth="1"/>
    <col min="8972" max="8972" width="15.75" style="35" customWidth="1"/>
    <col min="8973" max="9216" width="9" style="35"/>
    <col min="9217" max="9220" width="17.875" style="35" customWidth="1"/>
    <col min="9221" max="9221" width="12.75" style="35" customWidth="1"/>
    <col min="9222" max="9222" width="19.625" style="35" customWidth="1"/>
    <col min="9223" max="9226" width="17.875" style="35" customWidth="1"/>
    <col min="9227" max="9227" width="15.875" style="35" customWidth="1"/>
    <col min="9228" max="9228" width="15.75" style="35" customWidth="1"/>
    <col min="9229" max="9472" width="9" style="35"/>
    <col min="9473" max="9476" width="17.875" style="35" customWidth="1"/>
    <col min="9477" max="9477" width="12.75" style="35" customWidth="1"/>
    <col min="9478" max="9478" width="19.625" style="35" customWidth="1"/>
    <col min="9479" max="9482" width="17.875" style="35" customWidth="1"/>
    <col min="9483" max="9483" width="15.875" style="35" customWidth="1"/>
    <col min="9484" max="9484" width="15.75" style="35" customWidth="1"/>
    <col min="9485" max="9728" width="9" style="35"/>
    <col min="9729" max="9732" width="17.875" style="35" customWidth="1"/>
    <col min="9733" max="9733" width="12.75" style="35" customWidth="1"/>
    <col min="9734" max="9734" width="19.625" style="35" customWidth="1"/>
    <col min="9735" max="9738" width="17.875" style="35" customWidth="1"/>
    <col min="9739" max="9739" width="15.875" style="35" customWidth="1"/>
    <col min="9740" max="9740" width="15.75" style="35" customWidth="1"/>
    <col min="9741" max="9984" width="9" style="35"/>
    <col min="9985" max="9988" width="17.875" style="35" customWidth="1"/>
    <col min="9989" max="9989" width="12.75" style="35" customWidth="1"/>
    <col min="9990" max="9990" width="19.625" style="35" customWidth="1"/>
    <col min="9991" max="9994" width="17.875" style="35" customWidth="1"/>
    <col min="9995" max="9995" width="15.875" style="35" customWidth="1"/>
    <col min="9996" max="9996" width="15.75" style="35" customWidth="1"/>
    <col min="9997" max="10240" width="9" style="35"/>
    <col min="10241" max="10244" width="17.875" style="35" customWidth="1"/>
    <col min="10245" max="10245" width="12.75" style="35" customWidth="1"/>
    <col min="10246" max="10246" width="19.625" style="35" customWidth="1"/>
    <col min="10247" max="10250" width="17.875" style="35" customWidth="1"/>
    <col min="10251" max="10251" width="15.875" style="35" customWidth="1"/>
    <col min="10252" max="10252" width="15.75" style="35" customWidth="1"/>
    <col min="10253" max="10496" width="9" style="35"/>
    <col min="10497" max="10500" width="17.875" style="35" customWidth="1"/>
    <col min="10501" max="10501" width="12.75" style="35" customWidth="1"/>
    <col min="10502" max="10502" width="19.625" style="35" customWidth="1"/>
    <col min="10503" max="10506" width="17.875" style="35" customWidth="1"/>
    <col min="10507" max="10507" width="15.875" style="35" customWidth="1"/>
    <col min="10508" max="10508" width="15.75" style="35" customWidth="1"/>
    <col min="10509" max="10752" width="9" style="35"/>
    <col min="10753" max="10756" width="17.875" style="35" customWidth="1"/>
    <col min="10757" max="10757" width="12.75" style="35" customWidth="1"/>
    <col min="10758" max="10758" width="19.625" style="35" customWidth="1"/>
    <col min="10759" max="10762" width="17.875" style="35" customWidth="1"/>
    <col min="10763" max="10763" width="15.875" style="35" customWidth="1"/>
    <col min="10764" max="10764" width="15.75" style="35" customWidth="1"/>
    <col min="10765" max="11008" width="9" style="35"/>
    <col min="11009" max="11012" width="17.875" style="35" customWidth="1"/>
    <col min="11013" max="11013" width="12.75" style="35" customWidth="1"/>
    <col min="11014" max="11014" width="19.625" style="35" customWidth="1"/>
    <col min="11015" max="11018" width="17.875" style="35" customWidth="1"/>
    <col min="11019" max="11019" width="15.875" style="35" customWidth="1"/>
    <col min="11020" max="11020" width="15.75" style="35" customWidth="1"/>
    <col min="11021" max="11264" width="9" style="35"/>
    <col min="11265" max="11268" width="17.875" style="35" customWidth="1"/>
    <col min="11269" max="11269" width="12.75" style="35" customWidth="1"/>
    <col min="11270" max="11270" width="19.625" style="35" customWidth="1"/>
    <col min="11271" max="11274" width="17.875" style="35" customWidth="1"/>
    <col min="11275" max="11275" width="15.875" style="35" customWidth="1"/>
    <col min="11276" max="11276" width="15.75" style="35" customWidth="1"/>
    <col min="11277" max="11520" width="9" style="35"/>
    <col min="11521" max="11524" width="17.875" style="35" customWidth="1"/>
    <col min="11525" max="11525" width="12.75" style="35" customWidth="1"/>
    <col min="11526" max="11526" width="19.625" style="35" customWidth="1"/>
    <col min="11527" max="11530" width="17.875" style="35" customWidth="1"/>
    <col min="11531" max="11531" width="15.875" style="35" customWidth="1"/>
    <col min="11532" max="11532" width="15.75" style="35" customWidth="1"/>
    <col min="11533" max="11776" width="9" style="35"/>
    <col min="11777" max="11780" width="17.875" style="35" customWidth="1"/>
    <col min="11781" max="11781" width="12.75" style="35" customWidth="1"/>
    <col min="11782" max="11782" width="19.625" style="35" customWidth="1"/>
    <col min="11783" max="11786" width="17.875" style="35" customWidth="1"/>
    <col min="11787" max="11787" width="15.875" style="35" customWidth="1"/>
    <col min="11788" max="11788" width="15.75" style="35" customWidth="1"/>
    <col min="11789" max="12032" width="9" style="35"/>
    <col min="12033" max="12036" width="17.875" style="35" customWidth="1"/>
    <col min="12037" max="12037" width="12.75" style="35" customWidth="1"/>
    <col min="12038" max="12038" width="19.625" style="35" customWidth="1"/>
    <col min="12039" max="12042" width="17.875" style="35" customWidth="1"/>
    <col min="12043" max="12043" width="15.875" style="35" customWidth="1"/>
    <col min="12044" max="12044" width="15.75" style="35" customWidth="1"/>
    <col min="12045" max="12288" width="9" style="35"/>
    <col min="12289" max="12292" width="17.875" style="35" customWidth="1"/>
    <col min="12293" max="12293" width="12.75" style="35" customWidth="1"/>
    <col min="12294" max="12294" width="19.625" style="35" customWidth="1"/>
    <col min="12295" max="12298" width="17.875" style="35" customWidth="1"/>
    <col min="12299" max="12299" width="15.875" style="35" customWidth="1"/>
    <col min="12300" max="12300" width="15.75" style="35" customWidth="1"/>
    <col min="12301" max="12544" width="9" style="35"/>
    <col min="12545" max="12548" width="17.875" style="35" customWidth="1"/>
    <col min="12549" max="12549" width="12.75" style="35" customWidth="1"/>
    <col min="12550" max="12550" width="19.625" style="35" customWidth="1"/>
    <col min="12551" max="12554" width="17.875" style="35" customWidth="1"/>
    <col min="12555" max="12555" width="15.875" style="35" customWidth="1"/>
    <col min="12556" max="12556" width="15.75" style="35" customWidth="1"/>
    <col min="12557" max="12800" width="9" style="35"/>
    <col min="12801" max="12804" width="17.875" style="35" customWidth="1"/>
    <col min="12805" max="12805" width="12.75" style="35" customWidth="1"/>
    <col min="12806" max="12806" width="19.625" style="35" customWidth="1"/>
    <col min="12807" max="12810" width="17.875" style="35" customWidth="1"/>
    <col min="12811" max="12811" width="15.875" style="35" customWidth="1"/>
    <col min="12812" max="12812" width="15.75" style="35" customWidth="1"/>
    <col min="12813" max="13056" width="9" style="35"/>
    <col min="13057" max="13060" width="17.875" style="35" customWidth="1"/>
    <col min="13061" max="13061" width="12.75" style="35" customWidth="1"/>
    <col min="13062" max="13062" width="19.625" style="35" customWidth="1"/>
    <col min="13063" max="13066" width="17.875" style="35" customWidth="1"/>
    <col min="13067" max="13067" width="15.875" style="35" customWidth="1"/>
    <col min="13068" max="13068" width="15.75" style="35" customWidth="1"/>
    <col min="13069" max="13312" width="9" style="35"/>
    <col min="13313" max="13316" width="17.875" style="35" customWidth="1"/>
    <col min="13317" max="13317" width="12.75" style="35" customWidth="1"/>
    <col min="13318" max="13318" width="19.625" style="35" customWidth="1"/>
    <col min="13319" max="13322" width="17.875" style="35" customWidth="1"/>
    <col min="13323" max="13323" width="15.875" style="35" customWidth="1"/>
    <col min="13324" max="13324" width="15.75" style="35" customWidth="1"/>
    <col min="13325" max="13568" width="9" style="35"/>
    <col min="13569" max="13572" width="17.875" style="35" customWidth="1"/>
    <col min="13573" max="13573" width="12.75" style="35" customWidth="1"/>
    <col min="13574" max="13574" width="19.625" style="35" customWidth="1"/>
    <col min="13575" max="13578" width="17.875" style="35" customWidth="1"/>
    <col min="13579" max="13579" width="15.875" style="35" customWidth="1"/>
    <col min="13580" max="13580" width="15.75" style="35" customWidth="1"/>
    <col min="13581" max="13824" width="9" style="35"/>
    <col min="13825" max="13828" width="17.875" style="35" customWidth="1"/>
    <col min="13829" max="13829" width="12.75" style="35" customWidth="1"/>
    <col min="13830" max="13830" width="19.625" style="35" customWidth="1"/>
    <col min="13831" max="13834" width="17.875" style="35" customWidth="1"/>
    <col min="13835" max="13835" width="15.875" style="35" customWidth="1"/>
    <col min="13836" max="13836" width="15.75" style="35" customWidth="1"/>
    <col min="13837" max="14080" width="9" style="35"/>
    <col min="14081" max="14084" width="17.875" style="35" customWidth="1"/>
    <col min="14085" max="14085" width="12.75" style="35" customWidth="1"/>
    <col min="14086" max="14086" width="19.625" style="35" customWidth="1"/>
    <col min="14087" max="14090" width="17.875" style="35" customWidth="1"/>
    <col min="14091" max="14091" width="15.875" style="35" customWidth="1"/>
    <col min="14092" max="14092" width="15.75" style="35" customWidth="1"/>
    <col min="14093" max="14336" width="9" style="35"/>
    <col min="14337" max="14340" width="17.875" style="35" customWidth="1"/>
    <col min="14341" max="14341" width="12.75" style="35" customWidth="1"/>
    <col min="14342" max="14342" width="19.625" style="35" customWidth="1"/>
    <col min="14343" max="14346" width="17.875" style="35" customWidth="1"/>
    <col min="14347" max="14347" width="15.875" style="35" customWidth="1"/>
    <col min="14348" max="14348" width="15.75" style="35" customWidth="1"/>
    <col min="14349" max="14592" width="9" style="35"/>
    <col min="14593" max="14596" width="17.875" style="35" customWidth="1"/>
    <col min="14597" max="14597" width="12.75" style="35" customWidth="1"/>
    <col min="14598" max="14598" width="19.625" style="35" customWidth="1"/>
    <col min="14599" max="14602" width="17.875" style="35" customWidth="1"/>
    <col min="14603" max="14603" width="15.875" style="35" customWidth="1"/>
    <col min="14604" max="14604" width="15.75" style="35" customWidth="1"/>
    <col min="14605" max="14848" width="9" style="35"/>
    <col min="14849" max="14852" width="17.875" style="35" customWidth="1"/>
    <col min="14853" max="14853" width="12.75" style="35" customWidth="1"/>
    <col min="14854" max="14854" width="19.625" style="35" customWidth="1"/>
    <col min="14855" max="14858" width="17.875" style="35" customWidth="1"/>
    <col min="14859" max="14859" width="15.875" style="35" customWidth="1"/>
    <col min="14860" max="14860" width="15.75" style="35" customWidth="1"/>
    <col min="14861" max="15104" width="9" style="35"/>
    <col min="15105" max="15108" width="17.875" style="35" customWidth="1"/>
    <col min="15109" max="15109" width="12.75" style="35" customWidth="1"/>
    <col min="15110" max="15110" width="19.625" style="35" customWidth="1"/>
    <col min="15111" max="15114" width="17.875" style="35" customWidth="1"/>
    <col min="15115" max="15115" width="15.875" style="35" customWidth="1"/>
    <col min="15116" max="15116" width="15.75" style="35" customWidth="1"/>
    <col min="15117" max="15360" width="9" style="35"/>
    <col min="15361" max="15364" width="17.875" style="35" customWidth="1"/>
    <col min="15365" max="15365" width="12.75" style="35" customWidth="1"/>
    <col min="15366" max="15366" width="19.625" style="35" customWidth="1"/>
    <col min="15367" max="15370" width="17.875" style="35" customWidth="1"/>
    <col min="15371" max="15371" width="15.875" style="35" customWidth="1"/>
    <col min="15372" max="15372" width="15.75" style="35" customWidth="1"/>
    <col min="15373" max="15616" width="9" style="35"/>
    <col min="15617" max="15620" width="17.875" style="35" customWidth="1"/>
    <col min="15621" max="15621" width="12.75" style="35" customWidth="1"/>
    <col min="15622" max="15622" width="19.625" style="35" customWidth="1"/>
    <col min="15623" max="15626" width="17.875" style="35" customWidth="1"/>
    <col min="15627" max="15627" width="15.875" style="35" customWidth="1"/>
    <col min="15628" max="15628" width="15.75" style="35" customWidth="1"/>
    <col min="15629" max="15872" width="9" style="35"/>
    <col min="15873" max="15876" width="17.875" style="35" customWidth="1"/>
    <col min="15877" max="15877" width="12.75" style="35" customWidth="1"/>
    <col min="15878" max="15878" width="19.625" style="35" customWidth="1"/>
    <col min="15879" max="15882" width="17.875" style="35" customWidth="1"/>
    <col min="15883" max="15883" width="15.875" style="35" customWidth="1"/>
    <col min="15884" max="15884" width="15.75" style="35" customWidth="1"/>
    <col min="15885" max="16128" width="9" style="35"/>
    <col min="16129" max="16132" width="17.875" style="35" customWidth="1"/>
    <col min="16133" max="16133" width="12.75" style="35" customWidth="1"/>
    <col min="16134" max="16134" width="19.625" style="35" customWidth="1"/>
    <col min="16135" max="16138" width="17.875" style="35" customWidth="1"/>
    <col min="16139" max="16139" width="15.875" style="35" customWidth="1"/>
    <col min="16140" max="16140" width="15.75" style="35" customWidth="1"/>
    <col min="16141" max="16384" width="9" style="35"/>
  </cols>
  <sheetData>
    <row r="1" spans="1:16" ht="69" customHeight="1">
      <c r="H1" s="172"/>
      <c r="I1" s="138"/>
      <c r="J1" s="138"/>
    </row>
    <row r="2" spans="1:16" ht="161.25" customHeight="1" thickBot="1">
      <c r="H2" s="206"/>
      <c r="I2" s="206"/>
      <c r="J2" s="206"/>
    </row>
    <row r="3" spans="1:16" s="41" customFormat="1" ht="12" hidden="1" customHeight="1">
      <c r="A3" s="36" t="e">
        <f>#REF!*4+B3*9+#REF!*4</f>
        <v>#REF!</v>
      </c>
      <c r="B3" s="37">
        <v>24</v>
      </c>
      <c r="C3" s="38" t="e">
        <f>#REF!*4+D3*9+#REF!*4</f>
        <v>#REF!</v>
      </c>
      <c r="D3" s="39">
        <v>24</v>
      </c>
      <c r="E3" s="38" t="e">
        <f>#REF!*4+F3*9+#REF!*4</f>
        <v>#REF!</v>
      </c>
      <c r="F3" s="39">
        <v>27</v>
      </c>
      <c r="G3" s="38" t="e">
        <f>#REF!*4+H3*9+#REF!*4</f>
        <v>#REF!</v>
      </c>
      <c r="H3" s="39">
        <v>24</v>
      </c>
      <c r="I3" s="38" t="e">
        <f>#REF!*4+J3*9+#REF!*4</f>
        <v>#REF!</v>
      </c>
      <c r="J3" s="40">
        <v>24</v>
      </c>
    </row>
    <row r="4" spans="1:16" s="41" customFormat="1" ht="12" hidden="1" customHeight="1">
      <c r="A4" s="173">
        <v>28</v>
      </c>
      <c r="B4" s="174">
        <v>115</v>
      </c>
      <c r="C4" s="173">
        <v>27.5</v>
      </c>
      <c r="D4" s="174">
        <v>108.5</v>
      </c>
      <c r="E4" s="173">
        <v>28</v>
      </c>
      <c r="F4" s="174">
        <v>113.5</v>
      </c>
      <c r="G4" s="173">
        <v>27.5</v>
      </c>
      <c r="H4" s="174">
        <v>117</v>
      </c>
      <c r="I4" s="173">
        <v>27.5</v>
      </c>
      <c r="J4" s="174">
        <v>109</v>
      </c>
    </row>
    <row r="5" spans="1:16" s="175" customFormat="1" ht="28.5" customHeight="1" thickBot="1">
      <c r="A5" s="199" t="s">
        <v>544</v>
      </c>
      <c r="B5" s="200"/>
      <c r="C5" s="201" t="s">
        <v>444</v>
      </c>
      <c r="D5" s="202"/>
      <c r="E5" s="203" t="s">
        <v>445</v>
      </c>
      <c r="F5" s="204"/>
      <c r="G5" s="203" t="s">
        <v>446</v>
      </c>
      <c r="H5" s="204"/>
      <c r="I5" s="203" t="s">
        <v>447</v>
      </c>
      <c r="J5" s="204"/>
      <c r="K5" s="205"/>
      <c r="L5" s="205"/>
    </row>
    <row r="6" spans="1:16" s="42" customFormat="1" ht="33" customHeight="1">
      <c r="A6" s="210" t="s">
        <v>448</v>
      </c>
      <c r="B6" s="211"/>
      <c r="C6" s="212" t="s">
        <v>449</v>
      </c>
      <c r="D6" s="213"/>
      <c r="E6" s="214" t="s">
        <v>450</v>
      </c>
      <c r="F6" s="215"/>
      <c r="G6" s="216" t="s">
        <v>551</v>
      </c>
      <c r="H6" s="217"/>
      <c r="I6" s="216" t="s">
        <v>451</v>
      </c>
      <c r="J6" s="217"/>
      <c r="K6" s="218"/>
      <c r="L6" s="218"/>
    </row>
    <row r="7" spans="1:16" s="91" customFormat="1" ht="36.75" customHeight="1">
      <c r="A7" s="207" t="s">
        <v>549</v>
      </c>
      <c r="B7" s="208"/>
      <c r="C7" s="207" t="s">
        <v>452</v>
      </c>
      <c r="D7" s="208"/>
      <c r="E7" s="207" t="s">
        <v>453</v>
      </c>
      <c r="F7" s="208"/>
      <c r="G7" s="207" t="s">
        <v>454</v>
      </c>
      <c r="H7" s="208"/>
      <c r="I7" s="207" t="s">
        <v>455</v>
      </c>
      <c r="J7" s="208"/>
      <c r="K7" s="209"/>
      <c r="L7" s="209"/>
      <c r="P7" s="59"/>
    </row>
    <row r="8" spans="1:16" s="42" customFormat="1" ht="36.75" customHeight="1">
      <c r="A8" s="221" t="s">
        <v>550</v>
      </c>
      <c r="B8" s="222"/>
      <c r="C8" s="221" t="s">
        <v>456</v>
      </c>
      <c r="D8" s="222"/>
      <c r="E8" s="226" t="s">
        <v>457</v>
      </c>
      <c r="F8" s="227"/>
      <c r="G8" s="223" t="s">
        <v>458</v>
      </c>
      <c r="H8" s="224"/>
      <c r="I8" s="223" t="s">
        <v>459</v>
      </c>
      <c r="J8" s="224"/>
      <c r="K8" s="225"/>
      <c r="L8" s="225"/>
      <c r="P8" s="59"/>
    </row>
    <row r="9" spans="1:16" s="42" customFormat="1" ht="36.75" customHeight="1">
      <c r="A9" s="219" t="s">
        <v>460</v>
      </c>
      <c r="B9" s="220"/>
      <c r="C9" s="221" t="s">
        <v>461</v>
      </c>
      <c r="D9" s="222"/>
      <c r="E9" s="223" t="s">
        <v>462</v>
      </c>
      <c r="F9" s="224"/>
      <c r="G9" s="221" t="s">
        <v>463</v>
      </c>
      <c r="H9" s="222"/>
      <c r="I9" s="221" t="s">
        <v>464</v>
      </c>
      <c r="J9" s="222"/>
      <c r="K9" s="225"/>
      <c r="L9" s="225"/>
      <c r="P9" s="59"/>
    </row>
    <row r="10" spans="1:16" s="42" customFormat="1" ht="36.75" customHeight="1">
      <c r="A10" s="223" t="s">
        <v>430</v>
      </c>
      <c r="B10" s="224"/>
      <c r="C10" s="223" t="s">
        <v>465</v>
      </c>
      <c r="D10" s="224"/>
      <c r="E10" s="223" t="s">
        <v>416</v>
      </c>
      <c r="F10" s="224"/>
      <c r="G10" s="223" t="s">
        <v>466</v>
      </c>
      <c r="H10" s="224"/>
      <c r="I10" s="223" t="s">
        <v>466</v>
      </c>
      <c r="J10" s="224"/>
      <c r="K10" s="225"/>
      <c r="L10" s="225"/>
    </row>
    <row r="11" spans="1:16" s="42" customFormat="1" ht="36.75" customHeight="1" thickBot="1">
      <c r="A11" s="228" t="s">
        <v>467</v>
      </c>
      <c r="B11" s="229"/>
      <c r="C11" s="230" t="s">
        <v>573</v>
      </c>
      <c r="D11" s="231"/>
      <c r="E11" s="232" t="s">
        <v>582</v>
      </c>
      <c r="F11" s="233"/>
      <c r="G11" s="232" t="s">
        <v>468</v>
      </c>
      <c r="H11" s="233"/>
      <c r="I11" s="232" t="s">
        <v>469</v>
      </c>
      <c r="J11" s="233"/>
      <c r="K11" s="225"/>
      <c r="L11" s="225"/>
    </row>
    <row r="12" spans="1:16" s="41" customFormat="1" ht="12" hidden="1" customHeight="1">
      <c r="A12" s="36"/>
      <c r="B12" s="37"/>
      <c r="C12" s="38"/>
      <c r="D12" s="39"/>
      <c r="E12" s="55"/>
      <c r="F12" s="56"/>
      <c r="G12" s="38"/>
      <c r="H12" s="39"/>
      <c r="I12" s="176"/>
      <c r="J12" s="177"/>
      <c r="K12" s="178"/>
      <c r="L12" s="179"/>
    </row>
    <row r="13" spans="1:16" s="41" customFormat="1" ht="12" hidden="1" customHeight="1">
      <c r="A13" s="44"/>
      <c r="B13" s="45"/>
      <c r="C13" s="46"/>
      <c r="D13" s="47"/>
      <c r="E13" s="57"/>
      <c r="F13" s="58"/>
      <c r="G13" s="46"/>
      <c r="H13" s="47"/>
      <c r="I13" s="64"/>
      <c r="J13" s="180"/>
      <c r="K13" s="181"/>
      <c r="L13" s="182"/>
    </row>
    <row r="14" spans="1:16" s="185" customFormat="1" ht="16.899999999999999" customHeight="1">
      <c r="A14" s="92">
        <f>A15*9+B14*4+B15*4</f>
        <v>747</v>
      </c>
      <c r="B14" s="61">
        <v>29</v>
      </c>
      <c r="C14" s="60">
        <f>C15*9+D14*4+D15*4</f>
        <v>737</v>
      </c>
      <c r="D14" s="61">
        <v>32</v>
      </c>
      <c r="E14" s="92">
        <f>E15*9+F14*4+F15*4</f>
        <v>684</v>
      </c>
      <c r="F14" s="61">
        <v>30</v>
      </c>
      <c r="G14" s="60">
        <f>G15*9+H14*4+H15*4</f>
        <v>703</v>
      </c>
      <c r="H14" s="61">
        <v>29</v>
      </c>
      <c r="I14" s="60">
        <f>I15*9+J14*4+J15*4</f>
        <v>713</v>
      </c>
      <c r="J14" s="61">
        <v>31</v>
      </c>
      <c r="K14" s="183"/>
      <c r="L14" s="184"/>
    </row>
    <row r="15" spans="1:16" s="185" customFormat="1" ht="14.25" customHeight="1" thickBot="1">
      <c r="A15" s="88">
        <v>27</v>
      </c>
      <c r="B15" s="62">
        <v>97</v>
      </c>
      <c r="C15" s="186">
        <v>29</v>
      </c>
      <c r="D15" s="62">
        <v>87</v>
      </c>
      <c r="E15" s="88">
        <v>28</v>
      </c>
      <c r="F15" s="62">
        <v>78</v>
      </c>
      <c r="G15" s="186">
        <v>27</v>
      </c>
      <c r="H15" s="62">
        <v>86</v>
      </c>
      <c r="I15" s="186">
        <v>29</v>
      </c>
      <c r="J15" s="62">
        <v>82</v>
      </c>
      <c r="K15" s="187"/>
      <c r="L15" s="188"/>
    </row>
    <row r="16" spans="1:16" s="175" customFormat="1" ht="28.5" customHeight="1" thickBot="1">
      <c r="A16" s="199" t="s">
        <v>545</v>
      </c>
      <c r="B16" s="200"/>
      <c r="C16" s="201" t="s">
        <v>579</v>
      </c>
      <c r="D16" s="202"/>
      <c r="E16" s="201" t="s">
        <v>470</v>
      </c>
      <c r="F16" s="202"/>
      <c r="G16" s="201" t="s">
        <v>471</v>
      </c>
      <c r="H16" s="202"/>
      <c r="I16" s="201" t="s">
        <v>472</v>
      </c>
      <c r="J16" s="202"/>
      <c r="K16" s="42"/>
      <c r="L16" s="42"/>
    </row>
    <row r="17" spans="1:17" s="42" customFormat="1" ht="36.75" customHeight="1">
      <c r="A17" s="210" t="s">
        <v>473</v>
      </c>
      <c r="B17" s="211"/>
      <c r="C17" s="212" t="s">
        <v>474</v>
      </c>
      <c r="D17" s="213"/>
      <c r="E17" s="214" t="s">
        <v>475</v>
      </c>
      <c r="F17" s="215"/>
      <c r="G17" s="212" t="s">
        <v>476</v>
      </c>
      <c r="H17" s="213"/>
      <c r="I17" s="216" t="s">
        <v>477</v>
      </c>
      <c r="J17" s="217"/>
      <c r="P17" s="59"/>
    </row>
    <row r="18" spans="1:17" s="91" customFormat="1" ht="36.75" customHeight="1">
      <c r="A18" s="234" t="s">
        <v>553</v>
      </c>
      <c r="B18" s="235"/>
      <c r="C18" s="207" t="s">
        <v>478</v>
      </c>
      <c r="D18" s="208"/>
      <c r="E18" s="207" t="s">
        <v>586</v>
      </c>
      <c r="F18" s="208"/>
      <c r="G18" s="234" t="s">
        <v>479</v>
      </c>
      <c r="H18" s="235"/>
      <c r="I18" s="234" t="s">
        <v>480</v>
      </c>
      <c r="J18" s="235"/>
      <c r="P18" s="59"/>
    </row>
    <row r="19" spans="1:17" s="42" customFormat="1" ht="36.75" customHeight="1">
      <c r="A19" s="219" t="s">
        <v>554</v>
      </c>
      <c r="B19" s="220"/>
      <c r="C19" s="221" t="s">
        <v>481</v>
      </c>
      <c r="D19" s="222"/>
      <c r="E19" s="226" t="s">
        <v>556</v>
      </c>
      <c r="F19" s="227"/>
      <c r="G19" s="221" t="s">
        <v>482</v>
      </c>
      <c r="H19" s="222"/>
      <c r="I19" s="221" t="s">
        <v>483</v>
      </c>
      <c r="J19" s="222"/>
      <c r="P19" s="59"/>
    </row>
    <row r="20" spans="1:17" s="42" customFormat="1" ht="36.75" customHeight="1">
      <c r="A20" s="219" t="s">
        <v>484</v>
      </c>
      <c r="B20" s="220"/>
      <c r="C20" s="221" t="s">
        <v>485</v>
      </c>
      <c r="D20" s="222"/>
      <c r="E20" s="223" t="s">
        <v>486</v>
      </c>
      <c r="F20" s="224"/>
      <c r="G20" s="221" t="s">
        <v>487</v>
      </c>
      <c r="H20" s="222"/>
      <c r="I20" s="221" t="s">
        <v>488</v>
      </c>
      <c r="J20" s="222"/>
      <c r="P20" s="59"/>
    </row>
    <row r="21" spans="1:17" s="42" customFormat="1" ht="36.75" customHeight="1">
      <c r="A21" s="223" t="s">
        <v>555</v>
      </c>
      <c r="B21" s="224"/>
      <c r="C21" s="219" t="s">
        <v>442</v>
      </c>
      <c r="D21" s="220"/>
      <c r="E21" s="223" t="s">
        <v>416</v>
      </c>
      <c r="F21" s="224"/>
      <c r="G21" s="223" t="s">
        <v>443</v>
      </c>
      <c r="H21" s="224"/>
      <c r="I21" s="223" t="s">
        <v>443</v>
      </c>
      <c r="J21" s="224"/>
    </row>
    <row r="22" spans="1:17" s="42" customFormat="1" ht="36.75" customHeight="1" thickBot="1">
      <c r="A22" s="236" t="s">
        <v>490</v>
      </c>
      <c r="B22" s="237"/>
      <c r="C22" s="238" t="s">
        <v>574</v>
      </c>
      <c r="D22" s="239"/>
      <c r="E22" s="228" t="s">
        <v>491</v>
      </c>
      <c r="F22" s="229"/>
      <c r="G22" s="228" t="s">
        <v>492</v>
      </c>
      <c r="H22" s="229"/>
      <c r="I22" s="232" t="s">
        <v>557</v>
      </c>
      <c r="J22" s="233"/>
    </row>
    <row r="23" spans="1:17" s="41" customFormat="1" ht="12" hidden="1" customHeight="1">
      <c r="A23" s="189">
        <f>A24*4+B23*9+B24*4</f>
        <v>788</v>
      </c>
      <c r="B23" s="190">
        <v>24</v>
      </c>
      <c r="C23" s="55"/>
      <c r="D23" s="56"/>
      <c r="E23" s="55"/>
      <c r="F23" s="56"/>
      <c r="G23" s="43"/>
      <c r="H23" s="191"/>
      <c r="I23" s="176"/>
      <c r="J23" s="177"/>
    </row>
    <row r="24" spans="1:17" s="41" customFormat="1" ht="12" hidden="1" customHeight="1">
      <c r="A24" s="192">
        <v>30</v>
      </c>
      <c r="B24" s="193">
        <v>113</v>
      </c>
      <c r="C24" s="57"/>
      <c r="D24" s="58"/>
      <c r="E24" s="57"/>
      <c r="F24" s="58"/>
      <c r="G24" s="48"/>
      <c r="H24" s="63"/>
      <c r="I24" s="64"/>
      <c r="J24" s="180"/>
    </row>
    <row r="25" spans="1:17" s="185" customFormat="1" ht="16.149999999999999" customHeight="1">
      <c r="A25" s="60">
        <f>A26*9+B25*4+B26*4</f>
        <v>755</v>
      </c>
      <c r="B25" s="61">
        <v>29</v>
      </c>
      <c r="C25" s="60">
        <f>C26*9+D25*4+D26*4</f>
        <v>752</v>
      </c>
      <c r="D25" s="61">
        <v>32</v>
      </c>
      <c r="E25" s="60">
        <f>E26*9+F25*4+F26*4</f>
        <v>728</v>
      </c>
      <c r="F25" s="61">
        <v>31</v>
      </c>
      <c r="G25" s="60">
        <f>G26*9+H25*4+H26*4</f>
        <v>724</v>
      </c>
      <c r="H25" s="61">
        <v>31</v>
      </c>
      <c r="I25" s="60">
        <f>I26*9+J25*4+J26*4</f>
        <v>701</v>
      </c>
      <c r="J25" s="61">
        <v>31</v>
      </c>
    </row>
    <row r="26" spans="1:17" s="185" customFormat="1" ht="16.149999999999999" customHeight="1" thickBot="1">
      <c r="A26" s="186">
        <v>27</v>
      </c>
      <c r="B26" s="62">
        <v>99</v>
      </c>
      <c r="C26" s="186">
        <v>28</v>
      </c>
      <c r="D26" s="62">
        <v>93</v>
      </c>
      <c r="E26" s="186">
        <v>28</v>
      </c>
      <c r="F26" s="62">
        <v>88</v>
      </c>
      <c r="G26" s="186">
        <v>28</v>
      </c>
      <c r="H26" s="62">
        <v>87</v>
      </c>
      <c r="I26" s="186">
        <v>29</v>
      </c>
      <c r="J26" s="62">
        <v>79</v>
      </c>
    </row>
    <row r="27" spans="1:17" s="175" customFormat="1" ht="27.75" customHeight="1" thickBot="1">
      <c r="A27" s="199" t="s">
        <v>546</v>
      </c>
      <c r="B27" s="200"/>
      <c r="C27" s="201" t="s">
        <v>493</v>
      </c>
      <c r="D27" s="202"/>
      <c r="E27" s="203" t="s">
        <v>494</v>
      </c>
      <c r="F27" s="204"/>
      <c r="G27" s="203" t="s">
        <v>495</v>
      </c>
      <c r="H27" s="204"/>
      <c r="I27" s="203" t="s">
        <v>496</v>
      </c>
      <c r="J27" s="204"/>
      <c r="K27" s="42"/>
      <c r="L27" s="42"/>
    </row>
    <row r="28" spans="1:17" s="42" customFormat="1" ht="36.75" customHeight="1">
      <c r="A28" s="210" t="s">
        <v>473</v>
      </c>
      <c r="B28" s="211"/>
      <c r="C28" s="212" t="s">
        <v>497</v>
      </c>
      <c r="D28" s="213"/>
      <c r="E28" s="214" t="s">
        <v>498</v>
      </c>
      <c r="F28" s="215"/>
      <c r="G28" s="210" t="s">
        <v>499</v>
      </c>
      <c r="H28" s="211"/>
      <c r="I28" s="216" t="s">
        <v>477</v>
      </c>
      <c r="J28" s="217"/>
      <c r="P28" s="59"/>
    </row>
    <row r="29" spans="1:17" s="91" customFormat="1" ht="36.75" customHeight="1">
      <c r="A29" s="234" t="s">
        <v>558</v>
      </c>
      <c r="B29" s="235"/>
      <c r="C29" s="207" t="s">
        <v>500</v>
      </c>
      <c r="D29" s="208"/>
      <c r="E29" s="207" t="s">
        <v>501</v>
      </c>
      <c r="F29" s="208"/>
      <c r="G29" s="207" t="s">
        <v>502</v>
      </c>
      <c r="H29" s="208"/>
      <c r="I29" s="207" t="s">
        <v>503</v>
      </c>
      <c r="J29" s="208"/>
    </row>
    <row r="30" spans="1:17" s="42" customFormat="1" ht="36.75" customHeight="1">
      <c r="A30" s="219" t="s">
        <v>560</v>
      </c>
      <c r="B30" s="220"/>
      <c r="C30" s="221" t="s">
        <v>504</v>
      </c>
      <c r="D30" s="222"/>
      <c r="E30" s="226" t="s">
        <v>505</v>
      </c>
      <c r="F30" s="227"/>
      <c r="G30" s="221" t="s">
        <v>506</v>
      </c>
      <c r="H30" s="222"/>
      <c r="I30" s="221" t="s">
        <v>507</v>
      </c>
      <c r="J30" s="222"/>
      <c r="Q30" s="59"/>
    </row>
    <row r="31" spans="1:17" s="42" customFormat="1" ht="36.75" customHeight="1">
      <c r="A31" s="219" t="s">
        <v>508</v>
      </c>
      <c r="B31" s="220"/>
      <c r="C31" s="221" t="s">
        <v>509</v>
      </c>
      <c r="D31" s="222"/>
      <c r="E31" s="223" t="s">
        <v>510</v>
      </c>
      <c r="F31" s="224"/>
      <c r="G31" s="221" t="s">
        <v>511</v>
      </c>
      <c r="H31" s="222"/>
      <c r="I31" s="221" t="s">
        <v>512</v>
      </c>
      <c r="J31" s="222"/>
      <c r="Q31" s="59"/>
    </row>
    <row r="32" spans="1:17" s="42" customFormat="1" ht="36.75" customHeight="1">
      <c r="A32" s="223" t="s">
        <v>430</v>
      </c>
      <c r="B32" s="224"/>
      <c r="C32" s="219" t="s">
        <v>561</v>
      </c>
      <c r="D32" s="220"/>
      <c r="E32" s="223" t="s">
        <v>416</v>
      </c>
      <c r="F32" s="224"/>
      <c r="G32" s="223" t="s">
        <v>443</v>
      </c>
      <c r="H32" s="224"/>
      <c r="I32" s="223" t="s">
        <v>443</v>
      </c>
      <c r="J32" s="224"/>
    </row>
    <row r="33" spans="1:17" s="42" customFormat="1" ht="36.75" customHeight="1" thickBot="1">
      <c r="A33" s="236" t="s">
        <v>513</v>
      </c>
      <c r="B33" s="237"/>
      <c r="C33" s="232" t="s">
        <v>290</v>
      </c>
      <c r="D33" s="233"/>
      <c r="E33" s="228" t="s">
        <v>567</v>
      </c>
      <c r="F33" s="229"/>
      <c r="G33" s="228" t="s">
        <v>514</v>
      </c>
      <c r="H33" s="229"/>
      <c r="I33" s="232" t="s">
        <v>515</v>
      </c>
      <c r="J33" s="233"/>
    </row>
    <row r="34" spans="1:17" s="41" customFormat="1" ht="12" hidden="1" customHeight="1" thickBot="1">
      <c r="A34" s="36">
        <f>A35*4+B34*9+B35*4</f>
        <v>788</v>
      </c>
      <c r="B34" s="37">
        <v>24</v>
      </c>
      <c r="C34" s="38"/>
      <c r="D34" s="39"/>
      <c r="E34" s="55">
        <f>E35*4+F34*9+F35*4</f>
        <v>783</v>
      </c>
      <c r="F34" s="56">
        <v>23</v>
      </c>
      <c r="G34" s="38"/>
      <c r="H34" s="39"/>
      <c r="I34" s="176"/>
      <c r="J34" s="177"/>
    </row>
    <row r="35" spans="1:17" s="41" customFormat="1" ht="12" hidden="1" customHeight="1" thickBot="1">
      <c r="A35" s="44">
        <v>30</v>
      </c>
      <c r="B35" s="45">
        <v>113</v>
      </c>
      <c r="C35" s="46"/>
      <c r="D35" s="47"/>
      <c r="E35" s="57">
        <v>30</v>
      </c>
      <c r="F35" s="58">
        <v>114</v>
      </c>
      <c r="G35" s="46"/>
      <c r="H35" s="47"/>
      <c r="I35" s="64"/>
      <c r="J35" s="180"/>
    </row>
    <row r="36" spans="1:17" s="185" customFormat="1" ht="16.149999999999999" customHeight="1">
      <c r="A36" s="60">
        <f>A37*9+B36*4+B37*4</f>
        <v>766</v>
      </c>
      <c r="B36" s="61">
        <v>29</v>
      </c>
      <c r="C36" s="60">
        <f>C37*9+D36*4+D37*4</f>
        <v>712</v>
      </c>
      <c r="D36" s="61">
        <v>30</v>
      </c>
      <c r="E36" s="60">
        <f>E37*9+F36*4+F37*4</f>
        <v>692</v>
      </c>
      <c r="F36" s="61">
        <v>30</v>
      </c>
      <c r="G36" s="60">
        <f>G37*9+H36*4+H37*4</f>
        <v>717</v>
      </c>
      <c r="H36" s="61">
        <v>31</v>
      </c>
      <c r="I36" s="60">
        <f>I37*9+J36*4+J37*4</f>
        <v>684</v>
      </c>
      <c r="J36" s="61">
        <v>29</v>
      </c>
    </row>
    <row r="37" spans="1:17" s="185" customFormat="1" ht="16.149999999999999" customHeight="1" thickBot="1">
      <c r="A37" s="186">
        <v>26</v>
      </c>
      <c r="B37" s="62">
        <v>104</v>
      </c>
      <c r="C37" s="186">
        <v>28</v>
      </c>
      <c r="D37" s="62">
        <v>85</v>
      </c>
      <c r="E37" s="186">
        <v>28</v>
      </c>
      <c r="F37" s="62">
        <v>80</v>
      </c>
      <c r="G37" s="186">
        <v>29</v>
      </c>
      <c r="H37" s="62">
        <v>83</v>
      </c>
      <c r="I37" s="186">
        <v>28</v>
      </c>
      <c r="J37" s="62">
        <v>79</v>
      </c>
      <c r="K37" s="194"/>
    </row>
    <row r="38" spans="1:17" s="175" customFormat="1" ht="27.75" customHeight="1" thickBot="1">
      <c r="A38" s="199" t="s">
        <v>547</v>
      </c>
      <c r="B38" s="200"/>
      <c r="C38" s="201" t="s">
        <v>516</v>
      </c>
      <c r="D38" s="202"/>
      <c r="E38" s="203" t="s">
        <v>517</v>
      </c>
      <c r="F38" s="204"/>
      <c r="G38" s="203" t="s">
        <v>518</v>
      </c>
      <c r="H38" s="204"/>
      <c r="I38" s="203" t="s">
        <v>519</v>
      </c>
      <c r="J38" s="204"/>
      <c r="K38" s="42"/>
      <c r="L38" s="42"/>
    </row>
    <row r="39" spans="1:17" s="42" customFormat="1" ht="36.75" customHeight="1">
      <c r="A39" s="210" t="s">
        <v>473</v>
      </c>
      <c r="B39" s="211"/>
      <c r="C39" s="212" t="s">
        <v>520</v>
      </c>
      <c r="D39" s="213"/>
      <c r="E39" s="214" t="s">
        <v>521</v>
      </c>
      <c r="F39" s="215"/>
      <c r="G39" s="210" t="s">
        <v>522</v>
      </c>
      <c r="H39" s="211"/>
      <c r="I39" s="216" t="s">
        <v>477</v>
      </c>
      <c r="J39" s="217"/>
      <c r="P39" s="59"/>
    </row>
    <row r="40" spans="1:17" s="91" customFormat="1" ht="36.75" customHeight="1">
      <c r="A40" s="234" t="s">
        <v>568</v>
      </c>
      <c r="B40" s="235"/>
      <c r="C40" s="234" t="s">
        <v>523</v>
      </c>
      <c r="D40" s="235"/>
      <c r="E40" s="207" t="s">
        <v>524</v>
      </c>
      <c r="F40" s="208"/>
      <c r="G40" s="234" t="s">
        <v>525</v>
      </c>
      <c r="H40" s="235"/>
      <c r="I40" s="234" t="s">
        <v>526</v>
      </c>
      <c r="J40" s="235"/>
    </row>
    <row r="41" spans="1:17" s="42" customFormat="1" ht="36.75" customHeight="1">
      <c r="A41" s="219" t="s">
        <v>569</v>
      </c>
      <c r="B41" s="220"/>
      <c r="C41" s="221" t="s">
        <v>601</v>
      </c>
      <c r="D41" s="222"/>
      <c r="E41" s="226" t="s">
        <v>527</v>
      </c>
      <c r="F41" s="227"/>
      <c r="G41" s="221" t="s">
        <v>528</v>
      </c>
      <c r="H41" s="222"/>
      <c r="I41" s="221" t="s">
        <v>529</v>
      </c>
      <c r="J41" s="222"/>
      <c r="Q41" s="59"/>
    </row>
    <row r="42" spans="1:17" s="42" customFormat="1" ht="36.75" customHeight="1">
      <c r="A42" s="219" t="s">
        <v>530</v>
      </c>
      <c r="B42" s="220"/>
      <c r="C42" s="221" t="s">
        <v>571</v>
      </c>
      <c r="D42" s="222"/>
      <c r="E42" s="223" t="s">
        <v>531</v>
      </c>
      <c r="F42" s="224"/>
      <c r="G42" s="221" t="s">
        <v>532</v>
      </c>
      <c r="H42" s="222"/>
      <c r="I42" s="221" t="s">
        <v>533</v>
      </c>
      <c r="J42" s="222"/>
      <c r="Q42" s="59"/>
    </row>
    <row r="43" spans="1:17" s="42" customFormat="1" ht="36.75" customHeight="1">
      <c r="A43" s="223" t="s">
        <v>415</v>
      </c>
      <c r="B43" s="224"/>
      <c r="C43" s="219" t="s">
        <v>489</v>
      </c>
      <c r="D43" s="220"/>
      <c r="E43" s="223" t="s">
        <v>587</v>
      </c>
      <c r="F43" s="224"/>
      <c r="G43" s="223" t="s">
        <v>443</v>
      </c>
      <c r="H43" s="224"/>
      <c r="I43" s="223" t="s">
        <v>443</v>
      </c>
      <c r="J43" s="224"/>
    </row>
    <row r="44" spans="1:17" s="42" customFormat="1" ht="36.75" customHeight="1" thickBot="1">
      <c r="A44" s="236" t="s">
        <v>534</v>
      </c>
      <c r="B44" s="237"/>
      <c r="C44" s="238" t="s">
        <v>588</v>
      </c>
      <c r="D44" s="239"/>
      <c r="E44" s="228" t="s">
        <v>535</v>
      </c>
      <c r="F44" s="229"/>
      <c r="G44" s="228" t="s">
        <v>428</v>
      </c>
      <c r="H44" s="229"/>
      <c r="I44" s="232" t="s">
        <v>536</v>
      </c>
      <c r="J44" s="233"/>
    </row>
    <row r="45" spans="1:17" s="41" customFormat="1" ht="12" hidden="1" customHeight="1">
      <c r="A45" s="36">
        <f>A46*4+B45*9+B46*4</f>
        <v>788</v>
      </c>
      <c r="B45" s="37">
        <v>24</v>
      </c>
      <c r="C45" s="38"/>
      <c r="D45" s="39"/>
      <c r="E45" s="55">
        <f>E46*4+F45*9+F46*4</f>
        <v>783</v>
      </c>
      <c r="F45" s="56">
        <v>23</v>
      </c>
      <c r="G45" s="38"/>
      <c r="H45" s="39"/>
      <c r="I45" s="176"/>
      <c r="J45" s="177"/>
    </row>
    <row r="46" spans="1:17" s="41" customFormat="1" ht="12" hidden="1" customHeight="1">
      <c r="A46" s="44">
        <v>30</v>
      </c>
      <c r="B46" s="45">
        <v>113</v>
      </c>
      <c r="C46" s="46"/>
      <c r="D46" s="47"/>
      <c r="E46" s="57">
        <v>30</v>
      </c>
      <c r="F46" s="58">
        <v>114</v>
      </c>
      <c r="G46" s="46"/>
      <c r="H46" s="47"/>
      <c r="I46" s="64"/>
      <c r="J46" s="180"/>
    </row>
    <row r="47" spans="1:17" s="185" customFormat="1" ht="16.149999999999999" customHeight="1">
      <c r="A47" s="60">
        <f>A48*9+B47*4+B48*4</f>
        <v>714</v>
      </c>
      <c r="B47" s="61">
        <v>27</v>
      </c>
      <c r="C47" s="60">
        <f>C48*9+D47*4+D48*4</f>
        <v>683</v>
      </c>
      <c r="D47" s="61">
        <v>29</v>
      </c>
      <c r="E47" s="60">
        <f>E48*9+F47*4+F48*4</f>
        <v>717</v>
      </c>
      <c r="F47" s="61">
        <v>31</v>
      </c>
      <c r="G47" s="60">
        <f>G48*9+H47*4+H48*4</f>
        <v>687</v>
      </c>
      <c r="H47" s="61">
        <v>28</v>
      </c>
      <c r="I47" s="60">
        <f>I48*9+J47*4+J48*4</f>
        <v>737</v>
      </c>
      <c r="J47" s="61">
        <v>32</v>
      </c>
    </row>
    <row r="48" spans="1:17" s="185" customFormat="1" ht="16.149999999999999" customHeight="1" thickBot="1">
      <c r="A48" s="88">
        <v>26</v>
      </c>
      <c r="B48" s="62">
        <v>93</v>
      </c>
      <c r="C48" s="88">
        <v>27</v>
      </c>
      <c r="D48" s="62">
        <v>81</v>
      </c>
      <c r="E48" s="88">
        <v>29</v>
      </c>
      <c r="F48" s="62">
        <v>83</v>
      </c>
      <c r="G48" s="88">
        <v>27</v>
      </c>
      <c r="H48" s="62">
        <v>83</v>
      </c>
      <c r="I48" s="88">
        <v>29</v>
      </c>
      <c r="J48" s="62">
        <v>87</v>
      </c>
      <c r="K48" s="194"/>
    </row>
    <row r="49" spans="1:17" s="175" customFormat="1" ht="27.75" customHeight="1" thickBot="1">
      <c r="A49" s="199" t="s">
        <v>548</v>
      </c>
      <c r="B49" s="200"/>
      <c r="C49" s="201" t="s">
        <v>537</v>
      </c>
      <c r="D49" s="202"/>
      <c r="E49" s="203"/>
      <c r="F49" s="204"/>
      <c r="G49" s="203"/>
      <c r="H49" s="204"/>
      <c r="I49" s="203"/>
      <c r="J49" s="204"/>
      <c r="K49" s="42"/>
      <c r="L49" s="42"/>
    </row>
    <row r="50" spans="1:17" s="42" customFormat="1" ht="36.75" customHeight="1">
      <c r="A50" s="210" t="s">
        <v>473</v>
      </c>
      <c r="B50" s="211"/>
      <c r="C50" s="212" t="s">
        <v>538</v>
      </c>
      <c r="D50" s="213"/>
      <c r="E50" s="214"/>
      <c r="F50" s="215"/>
      <c r="G50" s="216"/>
      <c r="H50" s="217"/>
      <c r="I50" s="216"/>
      <c r="J50" s="217"/>
      <c r="P50" s="59"/>
    </row>
    <row r="51" spans="1:17" s="91" customFormat="1" ht="36.75" customHeight="1">
      <c r="A51" s="207" t="s">
        <v>572</v>
      </c>
      <c r="B51" s="208"/>
      <c r="C51" s="234" t="s">
        <v>539</v>
      </c>
      <c r="D51" s="235"/>
      <c r="E51" s="207"/>
      <c r="F51" s="208"/>
      <c r="G51" s="207"/>
      <c r="H51" s="208"/>
      <c r="I51" s="207"/>
      <c r="J51" s="208"/>
    </row>
    <row r="52" spans="1:17" s="42" customFormat="1" ht="36.75" customHeight="1">
      <c r="A52" s="221" t="s">
        <v>434</v>
      </c>
      <c r="B52" s="222"/>
      <c r="C52" s="221" t="s">
        <v>540</v>
      </c>
      <c r="D52" s="222"/>
      <c r="E52" s="226"/>
      <c r="F52" s="227"/>
      <c r="G52" s="223"/>
      <c r="H52" s="224"/>
      <c r="I52" s="240"/>
      <c r="J52" s="241"/>
      <c r="Q52" s="59"/>
    </row>
    <row r="53" spans="1:17" s="42" customFormat="1" ht="36.75" customHeight="1">
      <c r="A53" s="219" t="s">
        <v>541</v>
      </c>
      <c r="B53" s="220"/>
      <c r="C53" s="221" t="s">
        <v>590</v>
      </c>
      <c r="D53" s="222"/>
      <c r="E53" s="223"/>
      <c r="F53" s="224"/>
      <c r="G53" s="221"/>
      <c r="H53" s="222"/>
      <c r="I53" s="240"/>
      <c r="J53" s="241"/>
      <c r="Q53" s="59"/>
    </row>
    <row r="54" spans="1:17" s="42" customFormat="1" ht="36.75" customHeight="1">
      <c r="A54" s="223" t="s">
        <v>430</v>
      </c>
      <c r="B54" s="224"/>
      <c r="C54" s="223" t="s">
        <v>443</v>
      </c>
      <c r="D54" s="224"/>
      <c r="E54" s="223"/>
      <c r="F54" s="224"/>
      <c r="G54" s="242"/>
      <c r="H54" s="243"/>
      <c r="I54" s="242"/>
      <c r="J54" s="243"/>
    </row>
    <row r="55" spans="1:17" s="42" customFormat="1" ht="36.75" customHeight="1" thickBot="1">
      <c r="A55" s="228" t="s">
        <v>542</v>
      </c>
      <c r="B55" s="229"/>
      <c r="C55" s="232" t="s">
        <v>543</v>
      </c>
      <c r="D55" s="233"/>
      <c r="E55" s="228"/>
      <c r="F55" s="229"/>
      <c r="G55" s="232"/>
      <c r="H55" s="233"/>
      <c r="I55" s="244"/>
      <c r="J55" s="245"/>
    </row>
    <row r="56" spans="1:17" s="41" customFormat="1" ht="12" hidden="1" customHeight="1">
      <c r="A56" s="36"/>
      <c r="B56" s="37"/>
      <c r="C56" s="38"/>
      <c r="D56" s="39"/>
      <c r="E56" s="55"/>
      <c r="F56" s="56"/>
      <c r="G56" s="38"/>
      <c r="H56" s="39"/>
      <c r="I56" s="176"/>
      <c r="J56" s="177"/>
    </row>
    <row r="57" spans="1:17" s="41" customFormat="1" ht="12" hidden="1" customHeight="1">
      <c r="A57" s="44"/>
      <c r="B57" s="45"/>
      <c r="C57" s="46"/>
      <c r="D57" s="47"/>
      <c r="E57" s="57"/>
      <c r="F57" s="58"/>
      <c r="G57" s="46"/>
      <c r="H57" s="47"/>
      <c r="I57" s="64"/>
      <c r="J57" s="180"/>
    </row>
    <row r="58" spans="1:17" s="185" customFormat="1" ht="16.149999999999999" customHeight="1">
      <c r="A58" s="92">
        <f>A59*9+B58*4+B59*4</f>
        <v>747</v>
      </c>
      <c r="B58" s="61">
        <v>29</v>
      </c>
      <c r="C58" s="60">
        <f>C59*9+D58*4+D59*4</f>
        <v>689</v>
      </c>
      <c r="D58" s="61">
        <v>30</v>
      </c>
      <c r="E58" s="92"/>
      <c r="F58" s="61"/>
      <c r="G58" s="60"/>
      <c r="H58" s="61"/>
      <c r="I58" s="60"/>
      <c r="J58" s="61"/>
    </row>
    <row r="59" spans="1:17" s="185" customFormat="1" ht="16.149999999999999" customHeight="1" thickBot="1">
      <c r="A59" s="88">
        <v>27</v>
      </c>
      <c r="B59" s="62">
        <v>97</v>
      </c>
      <c r="C59" s="186">
        <v>29</v>
      </c>
      <c r="D59" s="62">
        <v>77</v>
      </c>
      <c r="E59" s="88"/>
      <c r="F59" s="62"/>
      <c r="G59" s="186"/>
      <c r="H59" s="62"/>
      <c r="I59" s="186"/>
      <c r="J59" s="62"/>
      <c r="K59" s="194"/>
    </row>
    <row r="60" spans="1:17">
      <c r="A60" s="195"/>
      <c r="B60" s="195"/>
      <c r="C60" s="195"/>
      <c r="D60" s="195"/>
      <c r="E60" s="195"/>
      <c r="F60" s="195"/>
      <c r="G60" s="195"/>
      <c r="H60" s="195"/>
      <c r="I60" s="195"/>
      <c r="J60" s="195"/>
    </row>
    <row r="65" spans="1:12" s="196" customFormat="1" ht="17.25" thickBot="1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</row>
  </sheetData>
  <mergeCells count="183">
    <mergeCell ref="A54:B54"/>
    <mergeCell ref="C54:D54"/>
    <mergeCell ref="E54:F54"/>
    <mergeCell ref="G54:H54"/>
    <mergeCell ref="I54:J54"/>
    <mergeCell ref="A55:B55"/>
    <mergeCell ref="C55:D55"/>
    <mergeCell ref="E55:F55"/>
    <mergeCell ref="G55:H55"/>
    <mergeCell ref="I55:J55"/>
    <mergeCell ref="A52:B52"/>
    <mergeCell ref="C52:D52"/>
    <mergeCell ref="E52:F52"/>
    <mergeCell ref="G52:H52"/>
    <mergeCell ref="I52:J52"/>
    <mergeCell ref="A53:B53"/>
    <mergeCell ref="C53:D53"/>
    <mergeCell ref="E53:F53"/>
    <mergeCell ref="G53:H53"/>
    <mergeCell ref="I53:J53"/>
    <mergeCell ref="A50:B50"/>
    <mergeCell ref="C50:D50"/>
    <mergeCell ref="E50:F50"/>
    <mergeCell ref="G50:H50"/>
    <mergeCell ref="I50:J50"/>
    <mergeCell ref="A51:B51"/>
    <mergeCell ref="C51:D51"/>
    <mergeCell ref="E51:F51"/>
    <mergeCell ref="G51:H51"/>
    <mergeCell ref="I51:J51"/>
    <mergeCell ref="A44:B44"/>
    <mergeCell ref="C44:D44"/>
    <mergeCell ref="E44:F44"/>
    <mergeCell ref="G44:H44"/>
    <mergeCell ref="I44:J44"/>
    <mergeCell ref="A49:B49"/>
    <mergeCell ref="C49:D49"/>
    <mergeCell ref="E49:F49"/>
    <mergeCell ref="G49:H49"/>
    <mergeCell ref="I49:J49"/>
    <mergeCell ref="A42:B42"/>
    <mergeCell ref="C42:D42"/>
    <mergeCell ref="E42:F42"/>
    <mergeCell ref="G42:H42"/>
    <mergeCell ref="I42:J42"/>
    <mergeCell ref="A43:B43"/>
    <mergeCell ref="C43:D43"/>
    <mergeCell ref="E43:F43"/>
    <mergeCell ref="G43:H43"/>
    <mergeCell ref="I43:J43"/>
    <mergeCell ref="A40:B40"/>
    <mergeCell ref="C40:D40"/>
    <mergeCell ref="E40:F40"/>
    <mergeCell ref="G40:H40"/>
    <mergeCell ref="I40:J40"/>
    <mergeCell ref="A41:B41"/>
    <mergeCell ref="C41:D41"/>
    <mergeCell ref="E41:F41"/>
    <mergeCell ref="G41:H41"/>
    <mergeCell ref="I41:J41"/>
    <mergeCell ref="A38:B38"/>
    <mergeCell ref="C38:D38"/>
    <mergeCell ref="E38:F38"/>
    <mergeCell ref="G38:H38"/>
    <mergeCell ref="I38:J38"/>
    <mergeCell ref="A39:B39"/>
    <mergeCell ref="C39:D39"/>
    <mergeCell ref="E39:F39"/>
    <mergeCell ref="G39:H39"/>
    <mergeCell ref="I39:J39"/>
    <mergeCell ref="A32:B32"/>
    <mergeCell ref="C32:D32"/>
    <mergeCell ref="E32:F32"/>
    <mergeCell ref="G32:H32"/>
    <mergeCell ref="I32:J32"/>
    <mergeCell ref="A33:B33"/>
    <mergeCell ref="C33:D33"/>
    <mergeCell ref="E33:F33"/>
    <mergeCell ref="G33:H33"/>
    <mergeCell ref="I33:J33"/>
    <mergeCell ref="A30:B30"/>
    <mergeCell ref="C30:D30"/>
    <mergeCell ref="E30:F30"/>
    <mergeCell ref="G30:H30"/>
    <mergeCell ref="I30:J30"/>
    <mergeCell ref="A31:B31"/>
    <mergeCell ref="C31:D31"/>
    <mergeCell ref="E31:F31"/>
    <mergeCell ref="G31:H31"/>
    <mergeCell ref="I31:J31"/>
    <mergeCell ref="A28:B28"/>
    <mergeCell ref="C28:D28"/>
    <mergeCell ref="E28:F28"/>
    <mergeCell ref="G28:H28"/>
    <mergeCell ref="I28:J28"/>
    <mergeCell ref="A29:B29"/>
    <mergeCell ref="C29:D29"/>
    <mergeCell ref="E29:F29"/>
    <mergeCell ref="G29:H29"/>
    <mergeCell ref="I29:J29"/>
    <mergeCell ref="A22:B22"/>
    <mergeCell ref="C22:D22"/>
    <mergeCell ref="E22:F22"/>
    <mergeCell ref="G22:H22"/>
    <mergeCell ref="I22:J22"/>
    <mergeCell ref="A27:B27"/>
    <mergeCell ref="C27:D27"/>
    <mergeCell ref="E27:F27"/>
    <mergeCell ref="G27:H27"/>
    <mergeCell ref="I27:J27"/>
    <mergeCell ref="A20:B20"/>
    <mergeCell ref="C20:D20"/>
    <mergeCell ref="E20:F20"/>
    <mergeCell ref="G20:H20"/>
    <mergeCell ref="I20:J20"/>
    <mergeCell ref="A21:B21"/>
    <mergeCell ref="C21:D21"/>
    <mergeCell ref="E21:F21"/>
    <mergeCell ref="G21:H21"/>
    <mergeCell ref="I21:J21"/>
    <mergeCell ref="A18:B18"/>
    <mergeCell ref="C18:D18"/>
    <mergeCell ref="E18:F18"/>
    <mergeCell ref="G18:H18"/>
    <mergeCell ref="I18:J18"/>
    <mergeCell ref="A19:B19"/>
    <mergeCell ref="C19:D19"/>
    <mergeCell ref="E19:F19"/>
    <mergeCell ref="G19:H19"/>
    <mergeCell ref="I19:J19"/>
    <mergeCell ref="A16:B16"/>
    <mergeCell ref="C16:D16"/>
    <mergeCell ref="E16:F16"/>
    <mergeCell ref="G16:H16"/>
    <mergeCell ref="I16:J16"/>
    <mergeCell ref="A17:B17"/>
    <mergeCell ref="C17:D17"/>
    <mergeCell ref="E17:F17"/>
    <mergeCell ref="G17:H17"/>
    <mergeCell ref="I17:J17"/>
    <mergeCell ref="A11:B11"/>
    <mergeCell ref="C11:D11"/>
    <mergeCell ref="E11:F11"/>
    <mergeCell ref="G11:H11"/>
    <mergeCell ref="I11:J11"/>
    <mergeCell ref="K11:L11"/>
    <mergeCell ref="A10:B10"/>
    <mergeCell ref="C10:D10"/>
    <mergeCell ref="E10:F10"/>
    <mergeCell ref="G10:H10"/>
    <mergeCell ref="I10:J10"/>
    <mergeCell ref="K10:L10"/>
    <mergeCell ref="A9:B9"/>
    <mergeCell ref="C9:D9"/>
    <mergeCell ref="E9:F9"/>
    <mergeCell ref="G9:H9"/>
    <mergeCell ref="I9:J9"/>
    <mergeCell ref="K9:L9"/>
    <mergeCell ref="A8:B8"/>
    <mergeCell ref="C8:D8"/>
    <mergeCell ref="E8:F8"/>
    <mergeCell ref="G8:H8"/>
    <mergeCell ref="I8:J8"/>
    <mergeCell ref="K8:L8"/>
    <mergeCell ref="A5:B5"/>
    <mergeCell ref="C5:D5"/>
    <mergeCell ref="E5:F5"/>
    <mergeCell ref="G5:H5"/>
    <mergeCell ref="I5:J5"/>
    <mergeCell ref="K5:L5"/>
    <mergeCell ref="H2:J2"/>
    <mergeCell ref="A7:B7"/>
    <mergeCell ref="C7:D7"/>
    <mergeCell ref="E7:F7"/>
    <mergeCell ref="G7:H7"/>
    <mergeCell ref="I7:J7"/>
    <mergeCell ref="K7:L7"/>
    <mergeCell ref="A6:B6"/>
    <mergeCell ref="C6:D6"/>
    <mergeCell ref="E6:F6"/>
    <mergeCell ref="G6:H6"/>
    <mergeCell ref="I6:J6"/>
    <mergeCell ref="K6:L6"/>
  </mergeCells>
  <phoneticPr fontId="35" type="noConversion"/>
  <printOptions horizontalCentered="1"/>
  <pageMargins left="0.31496062992125984" right="0.15748031496062992" top="0.39370078740157483" bottom="0.19685039370078741" header="0.27559055118110237" footer="0.15748031496062992"/>
  <pageSetup paperSize="9" scale="45" orientation="portrait" r:id="rId1"/>
  <rowBreaks count="1" manualBreakCount="1">
    <brk id="67" max="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J89"/>
  <sheetViews>
    <sheetView view="pageBreakPreview" zoomScale="85" zoomScaleNormal="60" zoomScaleSheetLayoutView="85" workbookViewId="0">
      <selection activeCell="J31" sqref="J31"/>
    </sheetView>
  </sheetViews>
  <sheetFormatPr defaultRowHeight="19.5"/>
  <cols>
    <col min="1" max="1" width="7.125" style="1" customWidth="1"/>
    <col min="2" max="2" width="4.25" style="3" customWidth="1"/>
    <col min="3" max="3" width="10.625" style="1" customWidth="1"/>
    <col min="4" max="4" width="5.25" style="1" customWidth="1"/>
    <col min="5" max="5" width="3.625" style="3" customWidth="1"/>
    <col min="6" max="6" width="10.625" style="1" customWidth="1"/>
    <col min="7" max="7" width="5.25" style="1" customWidth="1"/>
    <col min="8" max="8" width="3.625" style="3" customWidth="1"/>
    <col min="9" max="9" width="10.625" style="1" customWidth="1"/>
    <col min="10" max="10" width="5.375" style="1" customWidth="1"/>
    <col min="11" max="11" width="3.625" style="3" customWidth="1"/>
    <col min="12" max="12" width="10.5" style="1" customWidth="1"/>
    <col min="13" max="13" width="5.25" style="1" customWidth="1"/>
    <col min="14" max="14" width="3.625" style="3" customWidth="1"/>
    <col min="15" max="15" width="10.5" style="1" customWidth="1"/>
    <col min="16" max="16" width="6.625" style="3" customWidth="1"/>
    <col min="17" max="17" width="3.625" style="3" customWidth="1"/>
    <col min="18" max="18" width="10.5" style="1" customWidth="1"/>
    <col min="19" max="19" width="5.25" style="3" customWidth="1"/>
    <col min="20" max="20" width="12.875" style="1" customWidth="1"/>
    <col min="21" max="21" width="9.375" style="149" customWidth="1"/>
    <col min="22" max="22" width="12.625" style="110" customWidth="1"/>
    <col min="23" max="23" width="9" style="110" customWidth="1"/>
    <col min="24" max="256" width="9" style="1"/>
    <col min="257" max="257" width="7.125" style="1" customWidth="1"/>
    <col min="258" max="258" width="4.25" style="1" customWidth="1"/>
    <col min="259" max="259" width="10.625" style="1" customWidth="1"/>
    <col min="260" max="260" width="5.25" style="1" customWidth="1"/>
    <col min="261" max="261" width="3.625" style="1" customWidth="1"/>
    <col min="262" max="262" width="10.625" style="1" customWidth="1"/>
    <col min="263" max="263" width="5.25" style="1" customWidth="1"/>
    <col min="264" max="264" width="3.625" style="1" customWidth="1"/>
    <col min="265" max="265" width="10.625" style="1" customWidth="1"/>
    <col min="266" max="266" width="5.375" style="1" customWidth="1"/>
    <col min="267" max="267" width="3.625" style="1" customWidth="1"/>
    <col min="268" max="268" width="10.5" style="1" customWidth="1"/>
    <col min="269" max="269" width="5.25" style="1" customWidth="1"/>
    <col min="270" max="270" width="3.625" style="1" customWidth="1"/>
    <col min="271" max="271" width="10.5" style="1" customWidth="1"/>
    <col min="272" max="272" width="6.625" style="1" customWidth="1"/>
    <col min="273" max="273" width="3.625" style="1" customWidth="1"/>
    <col min="274" max="274" width="10.5" style="1" customWidth="1"/>
    <col min="275" max="275" width="5.25" style="1" customWidth="1"/>
    <col min="276" max="276" width="12.875" style="1" customWidth="1"/>
    <col min="277" max="277" width="9.375" style="1" customWidth="1"/>
    <col min="278" max="278" width="12.625" style="1" customWidth="1"/>
    <col min="279" max="279" width="9" style="1" customWidth="1"/>
    <col min="280" max="512" width="9" style="1"/>
    <col min="513" max="513" width="7.125" style="1" customWidth="1"/>
    <col min="514" max="514" width="4.25" style="1" customWidth="1"/>
    <col min="515" max="515" width="10.625" style="1" customWidth="1"/>
    <col min="516" max="516" width="5.25" style="1" customWidth="1"/>
    <col min="517" max="517" width="3.625" style="1" customWidth="1"/>
    <col min="518" max="518" width="10.625" style="1" customWidth="1"/>
    <col min="519" max="519" width="5.25" style="1" customWidth="1"/>
    <col min="520" max="520" width="3.625" style="1" customWidth="1"/>
    <col min="521" max="521" width="10.625" style="1" customWidth="1"/>
    <col min="522" max="522" width="5.375" style="1" customWidth="1"/>
    <col min="523" max="523" width="3.625" style="1" customWidth="1"/>
    <col min="524" max="524" width="10.5" style="1" customWidth="1"/>
    <col min="525" max="525" width="5.25" style="1" customWidth="1"/>
    <col min="526" max="526" width="3.625" style="1" customWidth="1"/>
    <col min="527" max="527" width="10.5" style="1" customWidth="1"/>
    <col min="528" max="528" width="6.625" style="1" customWidth="1"/>
    <col min="529" max="529" width="3.625" style="1" customWidth="1"/>
    <col min="530" max="530" width="10.5" style="1" customWidth="1"/>
    <col min="531" max="531" width="5.25" style="1" customWidth="1"/>
    <col min="532" max="532" width="12.875" style="1" customWidth="1"/>
    <col min="533" max="533" width="9.375" style="1" customWidth="1"/>
    <col min="534" max="534" width="12.625" style="1" customWidth="1"/>
    <col min="535" max="535" width="9" style="1" customWidth="1"/>
    <col min="536" max="768" width="9" style="1"/>
    <col min="769" max="769" width="7.125" style="1" customWidth="1"/>
    <col min="770" max="770" width="4.25" style="1" customWidth="1"/>
    <col min="771" max="771" width="10.625" style="1" customWidth="1"/>
    <col min="772" max="772" width="5.25" style="1" customWidth="1"/>
    <col min="773" max="773" width="3.625" style="1" customWidth="1"/>
    <col min="774" max="774" width="10.625" style="1" customWidth="1"/>
    <col min="775" max="775" width="5.25" style="1" customWidth="1"/>
    <col min="776" max="776" width="3.625" style="1" customWidth="1"/>
    <col min="777" max="777" width="10.625" style="1" customWidth="1"/>
    <col min="778" max="778" width="5.375" style="1" customWidth="1"/>
    <col min="779" max="779" width="3.625" style="1" customWidth="1"/>
    <col min="780" max="780" width="10.5" style="1" customWidth="1"/>
    <col min="781" max="781" width="5.25" style="1" customWidth="1"/>
    <col min="782" max="782" width="3.625" style="1" customWidth="1"/>
    <col min="783" max="783" width="10.5" style="1" customWidth="1"/>
    <col min="784" max="784" width="6.625" style="1" customWidth="1"/>
    <col min="785" max="785" width="3.625" style="1" customWidth="1"/>
    <col min="786" max="786" width="10.5" style="1" customWidth="1"/>
    <col min="787" max="787" width="5.25" style="1" customWidth="1"/>
    <col min="788" max="788" width="12.875" style="1" customWidth="1"/>
    <col min="789" max="789" width="9.375" style="1" customWidth="1"/>
    <col min="790" max="790" width="12.625" style="1" customWidth="1"/>
    <col min="791" max="791" width="9" style="1" customWidth="1"/>
    <col min="792" max="1024" width="9" style="1"/>
    <col min="1025" max="1025" width="7.125" style="1" customWidth="1"/>
    <col min="1026" max="1026" width="4.25" style="1" customWidth="1"/>
    <col min="1027" max="1027" width="10.625" style="1" customWidth="1"/>
    <col min="1028" max="1028" width="5.25" style="1" customWidth="1"/>
    <col min="1029" max="1029" width="3.625" style="1" customWidth="1"/>
    <col min="1030" max="1030" width="10.625" style="1" customWidth="1"/>
    <col min="1031" max="1031" width="5.25" style="1" customWidth="1"/>
    <col min="1032" max="1032" width="3.625" style="1" customWidth="1"/>
    <col min="1033" max="1033" width="10.625" style="1" customWidth="1"/>
    <col min="1034" max="1034" width="5.375" style="1" customWidth="1"/>
    <col min="1035" max="1035" width="3.625" style="1" customWidth="1"/>
    <col min="1036" max="1036" width="10.5" style="1" customWidth="1"/>
    <col min="1037" max="1037" width="5.25" style="1" customWidth="1"/>
    <col min="1038" max="1038" width="3.625" style="1" customWidth="1"/>
    <col min="1039" max="1039" width="10.5" style="1" customWidth="1"/>
    <col min="1040" max="1040" width="6.625" style="1" customWidth="1"/>
    <col min="1041" max="1041" width="3.625" style="1" customWidth="1"/>
    <col min="1042" max="1042" width="10.5" style="1" customWidth="1"/>
    <col min="1043" max="1043" width="5.25" style="1" customWidth="1"/>
    <col min="1044" max="1044" width="12.875" style="1" customWidth="1"/>
    <col min="1045" max="1045" width="9.375" style="1" customWidth="1"/>
    <col min="1046" max="1046" width="12.625" style="1" customWidth="1"/>
    <col min="1047" max="1047" width="9" style="1" customWidth="1"/>
    <col min="1048" max="1280" width="9" style="1"/>
    <col min="1281" max="1281" width="7.125" style="1" customWidth="1"/>
    <col min="1282" max="1282" width="4.25" style="1" customWidth="1"/>
    <col min="1283" max="1283" width="10.625" style="1" customWidth="1"/>
    <col min="1284" max="1284" width="5.25" style="1" customWidth="1"/>
    <col min="1285" max="1285" width="3.625" style="1" customWidth="1"/>
    <col min="1286" max="1286" width="10.625" style="1" customWidth="1"/>
    <col min="1287" max="1287" width="5.25" style="1" customWidth="1"/>
    <col min="1288" max="1288" width="3.625" style="1" customWidth="1"/>
    <col min="1289" max="1289" width="10.625" style="1" customWidth="1"/>
    <col min="1290" max="1290" width="5.375" style="1" customWidth="1"/>
    <col min="1291" max="1291" width="3.625" style="1" customWidth="1"/>
    <col min="1292" max="1292" width="10.5" style="1" customWidth="1"/>
    <col min="1293" max="1293" width="5.25" style="1" customWidth="1"/>
    <col min="1294" max="1294" width="3.625" style="1" customWidth="1"/>
    <col min="1295" max="1295" width="10.5" style="1" customWidth="1"/>
    <col min="1296" max="1296" width="6.625" style="1" customWidth="1"/>
    <col min="1297" max="1297" width="3.625" style="1" customWidth="1"/>
    <col min="1298" max="1298" width="10.5" style="1" customWidth="1"/>
    <col min="1299" max="1299" width="5.25" style="1" customWidth="1"/>
    <col min="1300" max="1300" width="12.875" style="1" customWidth="1"/>
    <col min="1301" max="1301" width="9.375" style="1" customWidth="1"/>
    <col min="1302" max="1302" width="12.625" style="1" customWidth="1"/>
    <col min="1303" max="1303" width="9" style="1" customWidth="1"/>
    <col min="1304" max="1536" width="9" style="1"/>
    <col min="1537" max="1537" width="7.125" style="1" customWidth="1"/>
    <col min="1538" max="1538" width="4.25" style="1" customWidth="1"/>
    <col min="1539" max="1539" width="10.625" style="1" customWidth="1"/>
    <col min="1540" max="1540" width="5.25" style="1" customWidth="1"/>
    <col min="1541" max="1541" width="3.625" style="1" customWidth="1"/>
    <col min="1542" max="1542" width="10.625" style="1" customWidth="1"/>
    <col min="1543" max="1543" width="5.25" style="1" customWidth="1"/>
    <col min="1544" max="1544" width="3.625" style="1" customWidth="1"/>
    <col min="1545" max="1545" width="10.625" style="1" customWidth="1"/>
    <col min="1546" max="1546" width="5.375" style="1" customWidth="1"/>
    <col min="1547" max="1547" width="3.625" style="1" customWidth="1"/>
    <col min="1548" max="1548" width="10.5" style="1" customWidth="1"/>
    <col min="1549" max="1549" width="5.25" style="1" customWidth="1"/>
    <col min="1550" max="1550" width="3.625" style="1" customWidth="1"/>
    <col min="1551" max="1551" width="10.5" style="1" customWidth="1"/>
    <col min="1552" max="1552" width="6.625" style="1" customWidth="1"/>
    <col min="1553" max="1553" width="3.625" style="1" customWidth="1"/>
    <col min="1554" max="1554" width="10.5" style="1" customWidth="1"/>
    <col min="1555" max="1555" width="5.25" style="1" customWidth="1"/>
    <col min="1556" max="1556" width="12.875" style="1" customWidth="1"/>
    <col min="1557" max="1557" width="9.375" style="1" customWidth="1"/>
    <col min="1558" max="1558" width="12.625" style="1" customWidth="1"/>
    <col min="1559" max="1559" width="9" style="1" customWidth="1"/>
    <col min="1560" max="1792" width="9" style="1"/>
    <col min="1793" max="1793" width="7.125" style="1" customWidth="1"/>
    <col min="1794" max="1794" width="4.25" style="1" customWidth="1"/>
    <col min="1795" max="1795" width="10.625" style="1" customWidth="1"/>
    <col min="1796" max="1796" width="5.25" style="1" customWidth="1"/>
    <col min="1797" max="1797" width="3.625" style="1" customWidth="1"/>
    <col min="1798" max="1798" width="10.625" style="1" customWidth="1"/>
    <col min="1799" max="1799" width="5.25" style="1" customWidth="1"/>
    <col min="1800" max="1800" width="3.625" style="1" customWidth="1"/>
    <col min="1801" max="1801" width="10.625" style="1" customWidth="1"/>
    <col min="1802" max="1802" width="5.375" style="1" customWidth="1"/>
    <col min="1803" max="1803" width="3.625" style="1" customWidth="1"/>
    <col min="1804" max="1804" width="10.5" style="1" customWidth="1"/>
    <col min="1805" max="1805" width="5.25" style="1" customWidth="1"/>
    <col min="1806" max="1806" width="3.625" style="1" customWidth="1"/>
    <col min="1807" max="1807" width="10.5" style="1" customWidth="1"/>
    <col min="1808" max="1808" width="6.625" style="1" customWidth="1"/>
    <col min="1809" max="1809" width="3.625" style="1" customWidth="1"/>
    <col min="1810" max="1810" width="10.5" style="1" customWidth="1"/>
    <col min="1811" max="1811" width="5.25" style="1" customWidth="1"/>
    <col min="1812" max="1812" width="12.875" style="1" customWidth="1"/>
    <col min="1813" max="1813" width="9.375" style="1" customWidth="1"/>
    <col min="1814" max="1814" width="12.625" style="1" customWidth="1"/>
    <col min="1815" max="1815" width="9" style="1" customWidth="1"/>
    <col min="1816" max="2048" width="9" style="1"/>
    <col min="2049" max="2049" width="7.125" style="1" customWidth="1"/>
    <col min="2050" max="2050" width="4.25" style="1" customWidth="1"/>
    <col min="2051" max="2051" width="10.625" style="1" customWidth="1"/>
    <col min="2052" max="2052" width="5.25" style="1" customWidth="1"/>
    <col min="2053" max="2053" width="3.625" style="1" customWidth="1"/>
    <col min="2054" max="2054" width="10.625" style="1" customWidth="1"/>
    <col min="2055" max="2055" width="5.25" style="1" customWidth="1"/>
    <col min="2056" max="2056" width="3.625" style="1" customWidth="1"/>
    <col min="2057" max="2057" width="10.625" style="1" customWidth="1"/>
    <col min="2058" max="2058" width="5.375" style="1" customWidth="1"/>
    <col min="2059" max="2059" width="3.625" style="1" customWidth="1"/>
    <col min="2060" max="2060" width="10.5" style="1" customWidth="1"/>
    <col min="2061" max="2061" width="5.25" style="1" customWidth="1"/>
    <col min="2062" max="2062" width="3.625" style="1" customWidth="1"/>
    <col min="2063" max="2063" width="10.5" style="1" customWidth="1"/>
    <col min="2064" max="2064" width="6.625" style="1" customWidth="1"/>
    <col min="2065" max="2065" width="3.625" style="1" customWidth="1"/>
    <col min="2066" max="2066" width="10.5" style="1" customWidth="1"/>
    <col min="2067" max="2067" width="5.25" style="1" customWidth="1"/>
    <col min="2068" max="2068" width="12.875" style="1" customWidth="1"/>
    <col min="2069" max="2069" width="9.375" style="1" customWidth="1"/>
    <col min="2070" max="2070" width="12.625" style="1" customWidth="1"/>
    <col min="2071" max="2071" width="9" style="1" customWidth="1"/>
    <col min="2072" max="2304" width="9" style="1"/>
    <col min="2305" max="2305" width="7.125" style="1" customWidth="1"/>
    <col min="2306" max="2306" width="4.25" style="1" customWidth="1"/>
    <col min="2307" max="2307" width="10.625" style="1" customWidth="1"/>
    <col min="2308" max="2308" width="5.25" style="1" customWidth="1"/>
    <col min="2309" max="2309" width="3.625" style="1" customWidth="1"/>
    <col min="2310" max="2310" width="10.625" style="1" customWidth="1"/>
    <col min="2311" max="2311" width="5.25" style="1" customWidth="1"/>
    <col min="2312" max="2312" width="3.625" style="1" customWidth="1"/>
    <col min="2313" max="2313" width="10.625" style="1" customWidth="1"/>
    <col min="2314" max="2314" width="5.375" style="1" customWidth="1"/>
    <col min="2315" max="2315" width="3.625" style="1" customWidth="1"/>
    <col min="2316" max="2316" width="10.5" style="1" customWidth="1"/>
    <col min="2317" max="2317" width="5.25" style="1" customWidth="1"/>
    <col min="2318" max="2318" width="3.625" style="1" customWidth="1"/>
    <col min="2319" max="2319" width="10.5" style="1" customWidth="1"/>
    <col min="2320" max="2320" width="6.625" style="1" customWidth="1"/>
    <col min="2321" max="2321" width="3.625" style="1" customWidth="1"/>
    <col min="2322" max="2322" width="10.5" style="1" customWidth="1"/>
    <col min="2323" max="2323" width="5.25" style="1" customWidth="1"/>
    <col min="2324" max="2324" width="12.875" style="1" customWidth="1"/>
    <col min="2325" max="2325" width="9.375" style="1" customWidth="1"/>
    <col min="2326" max="2326" width="12.625" style="1" customWidth="1"/>
    <col min="2327" max="2327" width="9" style="1" customWidth="1"/>
    <col min="2328" max="2560" width="9" style="1"/>
    <col min="2561" max="2561" width="7.125" style="1" customWidth="1"/>
    <col min="2562" max="2562" width="4.25" style="1" customWidth="1"/>
    <col min="2563" max="2563" width="10.625" style="1" customWidth="1"/>
    <col min="2564" max="2564" width="5.25" style="1" customWidth="1"/>
    <col min="2565" max="2565" width="3.625" style="1" customWidth="1"/>
    <col min="2566" max="2566" width="10.625" style="1" customWidth="1"/>
    <col min="2567" max="2567" width="5.25" style="1" customWidth="1"/>
    <col min="2568" max="2568" width="3.625" style="1" customWidth="1"/>
    <col min="2569" max="2569" width="10.625" style="1" customWidth="1"/>
    <col min="2570" max="2570" width="5.375" style="1" customWidth="1"/>
    <col min="2571" max="2571" width="3.625" style="1" customWidth="1"/>
    <col min="2572" max="2572" width="10.5" style="1" customWidth="1"/>
    <col min="2573" max="2573" width="5.25" style="1" customWidth="1"/>
    <col min="2574" max="2574" width="3.625" style="1" customWidth="1"/>
    <col min="2575" max="2575" width="10.5" style="1" customWidth="1"/>
    <col min="2576" max="2576" width="6.625" style="1" customWidth="1"/>
    <col min="2577" max="2577" width="3.625" style="1" customWidth="1"/>
    <col min="2578" max="2578" width="10.5" style="1" customWidth="1"/>
    <col min="2579" max="2579" width="5.25" style="1" customWidth="1"/>
    <col min="2580" max="2580" width="12.875" style="1" customWidth="1"/>
    <col min="2581" max="2581" width="9.375" style="1" customWidth="1"/>
    <col min="2582" max="2582" width="12.625" style="1" customWidth="1"/>
    <col min="2583" max="2583" width="9" style="1" customWidth="1"/>
    <col min="2584" max="2816" width="9" style="1"/>
    <col min="2817" max="2817" width="7.125" style="1" customWidth="1"/>
    <col min="2818" max="2818" width="4.25" style="1" customWidth="1"/>
    <col min="2819" max="2819" width="10.625" style="1" customWidth="1"/>
    <col min="2820" max="2820" width="5.25" style="1" customWidth="1"/>
    <col min="2821" max="2821" width="3.625" style="1" customWidth="1"/>
    <col min="2822" max="2822" width="10.625" style="1" customWidth="1"/>
    <col min="2823" max="2823" width="5.25" style="1" customWidth="1"/>
    <col min="2824" max="2824" width="3.625" style="1" customWidth="1"/>
    <col min="2825" max="2825" width="10.625" style="1" customWidth="1"/>
    <col min="2826" max="2826" width="5.375" style="1" customWidth="1"/>
    <col min="2827" max="2827" width="3.625" style="1" customWidth="1"/>
    <col min="2828" max="2828" width="10.5" style="1" customWidth="1"/>
    <col min="2829" max="2829" width="5.25" style="1" customWidth="1"/>
    <col min="2830" max="2830" width="3.625" style="1" customWidth="1"/>
    <col min="2831" max="2831" width="10.5" style="1" customWidth="1"/>
    <col min="2832" max="2832" width="6.625" style="1" customWidth="1"/>
    <col min="2833" max="2833" width="3.625" style="1" customWidth="1"/>
    <col min="2834" max="2834" width="10.5" style="1" customWidth="1"/>
    <col min="2835" max="2835" width="5.25" style="1" customWidth="1"/>
    <col min="2836" max="2836" width="12.875" style="1" customWidth="1"/>
    <col min="2837" max="2837" width="9.375" style="1" customWidth="1"/>
    <col min="2838" max="2838" width="12.625" style="1" customWidth="1"/>
    <col min="2839" max="2839" width="9" style="1" customWidth="1"/>
    <col min="2840" max="3072" width="9" style="1"/>
    <col min="3073" max="3073" width="7.125" style="1" customWidth="1"/>
    <col min="3074" max="3074" width="4.25" style="1" customWidth="1"/>
    <col min="3075" max="3075" width="10.625" style="1" customWidth="1"/>
    <col min="3076" max="3076" width="5.25" style="1" customWidth="1"/>
    <col min="3077" max="3077" width="3.625" style="1" customWidth="1"/>
    <col min="3078" max="3078" width="10.625" style="1" customWidth="1"/>
    <col min="3079" max="3079" width="5.25" style="1" customWidth="1"/>
    <col min="3080" max="3080" width="3.625" style="1" customWidth="1"/>
    <col min="3081" max="3081" width="10.625" style="1" customWidth="1"/>
    <col min="3082" max="3082" width="5.375" style="1" customWidth="1"/>
    <col min="3083" max="3083" width="3.625" style="1" customWidth="1"/>
    <col min="3084" max="3084" width="10.5" style="1" customWidth="1"/>
    <col min="3085" max="3085" width="5.25" style="1" customWidth="1"/>
    <col min="3086" max="3086" width="3.625" style="1" customWidth="1"/>
    <col min="3087" max="3087" width="10.5" style="1" customWidth="1"/>
    <col min="3088" max="3088" width="6.625" style="1" customWidth="1"/>
    <col min="3089" max="3089" width="3.625" style="1" customWidth="1"/>
    <col min="3090" max="3090" width="10.5" style="1" customWidth="1"/>
    <col min="3091" max="3091" width="5.25" style="1" customWidth="1"/>
    <col min="3092" max="3092" width="12.875" style="1" customWidth="1"/>
    <col min="3093" max="3093" width="9.375" style="1" customWidth="1"/>
    <col min="3094" max="3094" width="12.625" style="1" customWidth="1"/>
    <col min="3095" max="3095" width="9" style="1" customWidth="1"/>
    <col min="3096" max="3328" width="9" style="1"/>
    <col min="3329" max="3329" width="7.125" style="1" customWidth="1"/>
    <col min="3330" max="3330" width="4.25" style="1" customWidth="1"/>
    <col min="3331" max="3331" width="10.625" style="1" customWidth="1"/>
    <col min="3332" max="3332" width="5.25" style="1" customWidth="1"/>
    <col min="3333" max="3333" width="3.625" style="1" customWidth="1"/>
    <col min="3334" max="3334" width="10.625" style="1" customWidth="1"/>
    <col min="3335" max="3335" width="5.25" style="1" customWidth="1"/>
    <col min="3336" max="3336" width="3.625" style="1" customWidth="1"/>
    <col min="3337" max="3337" width="10.625" style="1" customWidth="1"/>
    <col min="3338" max="3338" width="5.375" style="1" customWidth="1"/>
    <col min="3339" max="3339" width="3.625" style="1" customWidth="1"/>
    <col min="3340" max="3340" width="10.5" style="1" customWidth="1"/>
    <col min="3341" max="3341" width="5.25" style="1" customWidth="1"/>
    <col min="3342" max="3342" width="3.625" style="1" customWidth="1"/>
    <col min="3343" max="3343" width="10.5" style="1" customWidth="1"/>
    <col min="3344" max="3344" width="6.625" style="1" customWidth="1"/>
    <col min="3345" max="3345" width="3.625" style="1" customWidth="1"/>
    <col min="3346" max="3346" width="10.5" style="1" customWidth="1"/>
    <col min="3347" max="3347" width="5.25" style="1" customWidth="1"/>
    <col min="3348" max="3348" width="12.875" style="1" customWidth="1"/>
    <col min="3349" max="3349" width="9.375" style="1" customWidth="1"/>
    <col min="3350" max="3350" width="12.625" style="1" customWidth="1"/>
    <col min="3351" max="3351" width="9" style="1" customWidth="1"/>
    <col min="3352" max="3584" width="9" style="1"/>
    <col min="3585" max="3585" width="7.125" style="1" customWidth="1"/>
    <col min="3586" max="3586" width="4.25" style="1" customWidth="1"/>
    <col min="3587" max="3587" width="10.625" style="1" customWidth="1"/>
    <col min="3588" max="3588" width="5.25" style="1" customWidth="1"/>
    <col min="3589" max="3589" width="3.625" style="1" customWidth="1"/>
    <col min="3590" max="3590" width="10.625" style="1" customWidth="1"/>
    <col min="3591" max="3591" width="5.25" style="1" customWidth="1"/>
    <col min="3592" max="3592" width="3.625" style="1" customWidth="1"/>
    <col min="3593" max="3593" width="10.625" style="1" customWidth="1"/>
    <col min="3594" max="3594" width="5.375" style="1" customWidth="1"/>
    <col min="3595" max="3595" width="3.625" style="1" customWidth="1"/>
    <col min="3596" max="3596" width="10.5" style="1" customWidth="1"/>
    <col min="3597" max="3597" width="5.25" style="1" customWidth="1"/>
    <col min="3598" max="3598" width="3.625" style="1" customWidth="1"/>
    <col min="3599" max="3599" width="10.5" style="1" customWidth="1"/>
    <col min="3600" max="3600" width="6.625" style="1" customWidth="1"/>
    <col min="3601" max="3601" width="3.625" style="1" customWidth="1"/>
    <col min="3602" max="3602" width="10.5" style="1" customWidth="1"/>
    <col min="3603" max="3603" width="5.25" style="1" customWidth="1"/>
    <col min="3604" max="3604" width="12.875" style="1" customWidth="1"/>
    <col min="3605" max="3605" width="9.375" style="1" customWidth="1"/>
    <col min="3606" max="3606" width="12.625" style="1" customWidth="1"/>
    <col min="3607" max="3607" width="9" style="1" customWidth="1"/>
    <col min="3608" max="3840" width="9" style="1"/>
    <col min="3841" max="3841" width="7.125" style="1" customWidth="1"/>
    <col min="3842" max="3842" width="4.25" style="1" customWidth="1"/>
    <col min="3843" max="3843" width="10.625" style="1" customWidth="1"/>
    <col min="3844" max="3844" width="5.25" style="1" customWidth="1"/>
    <col min="3845" max="3845" width="3.625" style="1" customWidth="1"/>
    <col min="3846" max="3846" width="10.625" style="1" customWidth="1"/>
    <col min="3847" max="3847" width="5.25" style="1" customWidth="1"/>
    <col min="3848" max="3848" width="3.625" style="1" customWidth="1"/>
    <col min="3849" max="3849" width="10.625" style="1" customWidth="1"/>
    <col min="3850" max="3850" width="5.375" style="1" customWidth="1"/>
    <col min="3851" max="3851" width="3.625" style="1" customWidth="1"/>
    <col min="3852" max="3852" width="10.5" style="1" customWidth="1"/>
    <col min="3853" max="3853" width="5.25" style="1" customWidth="1"/>
    <col min="3854" max="3854" width="3.625" style="1" customWidth="1"/>
    <col min="3855" max="3855" width="10.5" style="1" customWidth="1"/>
    <col min="3856" max="3856" width="6.625" style="1" customWidth="1"/>
    <col min="3857" max="3857" width="3.625" style="1" customWidth="1"/>
    <col min="3858" max="3858" width="10.5" style="1" customWidth="1"/>
    <col min="3859" max="3859" width="5.25" style="1" customWidth="1"/>
    <col min="3860" max="3860" width="12.875" style="1" customWidth="1"/>
    <col min="3861" max="3861" width="9.375" style="1" customWidth="1"/>
    <col min="3862" max="3862" width="12.625" style="1" customWidth="1"/>
    <col min="3863" max="3863" width="9" style="1" customWidth="1"/>
    <col min="3864" max="4096" width="9" style="1"/>
    <col min="4097" max="4097" width="7.125" style="1" customWidth="1"/>
    <col min="4098" max="4098" width="4.25" style="1" customWidth="1"/>
    <col min="4099" max="4099" width="10.625" style="1" customWidth="1"/>
    <col min="4100" max="4100" width="5.25" style="1" customWidth="1"/>
    <col min="4101" max="4101" width="3.625" style="1" customWidth="1"/>
    <col min="4102" max="4102" width="10.625" style="1" customWidth="1"/>
    <col min="4103" max="4103" width="5.25" style="1" customWidth="1"/>
    <col min="4104" max="4104" width="3.625" style="1" customWidth="1"/>
    <col min="4105" max="4105" width="10.625" style="1" customWidth="1"/>
    <col min="4106" max="4106" width="5.375" style="1" customWidth="1"/>
    <col min="4107" max="4107" width="3.625" style="1" customWidth="1"/>
    <col min="4108" max="4108" width="10.5" style="1" customWidth="1"/>
    <col min="4109" max="4109" width="5.25" style="1" customWidth="1"/>
    <col min="4110" max="4110" width="3.625" style="1" customWidth="1"/>
    <col min="4111" max="4111" width="10.5" style="1" customWidth="1"/>
    <col min="4112" max="4112" width="6.625" style="1" customWidth="1"/>
    <col min="4113" max="4113" width="3.625" style="1" customWidth="1"/>
    <col min="4114" max="4114" width="10.5" style="1" customWidth="1"/>
    <col min="4115" max="4115" width="5.25" style="1" customWidth="1"/>
    <col min="4116" max="4116" width="12.875" style="1" customWidth="1"/>
    <col min="4117" max="4117" width="9.375" style="1" customWidth="1"/>
    <col min="4118" max="4118" width="12.625" style="1" customWidth="1"/>
    <col min="4119" max="4119" width="9" style="1" customWidth="1"/>
    <col min="4120" max="4352" width="9" style="1"/>
    <col min="4353" max="4353" width="7.125" style="1" customWidth="1"/>
    <col min="4354" max="4354" width="4.25" style="1" customWidth="1"/>
    <col min="4355" max="4355" width="10.625" style="1" customWidth="1"/>
    <col min="4356" max="4356" width="5.25" style="1" customWidth="1"/>
    <col min="4357" max="4357" width="3.625" style="1" customWidth="1"/>
    <col min="4358" max="4358" width="10.625" style="1" customWidth="1"/>
    <col min="4359" max="4359" width="5.25" style="1" customWidth="1"/>
    <col min="4360" max="4360" width="3.625" style="1" customWidth="1"/>
    <col min="4361" max="4361" width="10.625" style="1" customWidth="1"/>
    <col min="4362" max="4362" width="5.375" style="1" customWidth="1"/>
    <col min="4363" max="4363" width="3.625" style="1" customWidth="1"/>
    <col min="4364" max="4364" width="10.5" style="1" customWidth="1"/>
    <col min="4365" max="4365" width="5.25" style="1" customWidth="1"/>
    <col min="4366" max="4366" width="3.625" style="1" customWidth="1"/>
    <col min="4367" max="4367" width="10.5" style="1" customWidth="1"/>
    <col min="4368" max="4368" width="6.625" style="1" customWidth="1"/>
    <col min="4369" max="4369" width="3.625" style="1" customWidth="1"/>
    <col min="4370" max="4370" width="10.5" style="1" customWidth="1"/>
    <col min="4371" max="4371" width="5.25" style="1" customWidth="1"/>
    <col min="4372" max="4372" width="12.875" style="1" customWidth="1"/>
    <col min="4373" max="4373" width="9.375" style="1" customWidth="1"/>
    <col min="4374" max="4374" width="12.625" style="1" customWidth="1"/>
    <col min="4375" max="4375" width="9" style="1" customWidth="1"/>
    <col min="4376" max="4608" width="9" style="1"/>
    <col min="4609" max="4609" width="7.125" style="1" customWidth="1"/>
    <col min="4610" max="4610" width="4.25" style="1" customWidth="1"/>
    <col min="4611" max="4611" width="10.625" style="1" customWidth="1"/>
    <col min="4612" max="4612" width="5.25" style="1" customWidth="1"/>
    <col min="4613" max="4613" width="3.625" style="1" customWidth="1"/>
    <col min="4614" max="4614" width="10.625" style="1" customWidth="1"/>
    <col min="4615" max="4615" width="5.25" style="1" customWidth="1"/>
    <col min="4616" max="4616" width="3.625" style="1" customWidth="1"/>
    <col min="4617" max="4617" width="10.625" style="1" customWidth="1"/>
    <col min="4618" max="4618" width="5.375" style="1" customWidth="1"/>
    <col min="4619" max="4619" width="3.625" style="1" customWidth="1"/>
    <col min="4620" max="4620" width="10.5" style="1" customWidth="1"/>
    <col min="4621" max="4621" width="5.25" style="1" customWidth="1"/>
    <col min="4622" max="4622" width="3.625" style="1" customWidth="1"/>
    <col min="4623" max="4623" width="10.5" style="1" customWidth="1"/>
    <col min="4624" max="4624" width="6.625" style="1" customWidth="1"/>
    <col min="4625" max="4625" width="3.625" style="1" customWidth="1"/>
    <col min="4626" max="4626" width="10.5" style="1" customWidth="1"/>
    <col min="4627" max="4627" width="5.25" style="1" customWidth="1"/>
    <col min="4628" max="4628" width="12.875" style="1" customWidth="1"/>
    <col min="4629" max="4629" width="9.375" style="1" customWidth="1"/>
    <col min="4630" max="4630" width="12.625" style="1" customWidth="1"/>
    <col min="4631" max="4631" width="9" style="1" customWidth="1"/>
    <col min="4632" max="4864" width="9" style="1"/>
    <col min="4865" max="4865" width="7.125" style="1" customWidth="1"/>
    <col min="4866" max="4866" width="4.25" style="1" customWidth="1"/>
    <col min="4867" max="4867" width="10.625" style="1" customWidth="1"/>
    <col min="4868" max="4868" width="5.25" style="1" customWidth="1"/>
    <col min="4869" max="4869" width="3.625" style="1" customWidth="1"/>
    <col min="4870" max="4870" width="10.625" style="1" customWidth="1"/>
    <col min="4871" max="4871" width="5.25" style="1" customWidth="1"/>
    <col min="4872" max="4872" width="3.625" style="1" customWidth="1"/>
    <col min="4873" max="4873" width="10.625" style="1" customWidth="1"/>
    <col min="4874" max="4874" width="5.375" style="1" customWidth="1"/>
    <col min="4875" max="4875" width="3.625" style="1" customWidth="1"/>
    <col min="4876" max="4876" width="10.5" style="1" customWidth="1"/>
    <col min="4877" max="4877" width="5.25" style="1" customWidth="1"/>
    <col min="4878" max="4878" width="3.625" style="1" customWidth="1"/>
    <col min="4879" max="4879" width="10.5" style="1" customWidth="1"/>
    <col min="4880" max="4880" width="6.625" style="1" customWidth="1"/>
    <col min="4881" max="4881" width="3.625" style="1" customWidth="1"/>
    <col min="4882" max="4882" width="10.5" style="1" customWidth="1"/>
    <col min="4883" max="4883" width="5.25" style="1" customWidth="1"/>
    <col min="4884" max="4884" width="12.875" style="1" customWidth="1"/>
    <col min="4885" max="4885" width="9.375" style="1" customWidth="1"/>
    <col min="4886" max="4886" width="12.625" style="1" customWidth="1"/>
    <col min="4887" max="4887" width="9" style="1" customWidth="1"/>
    <col min="4888" max="5120" width="9" style="1"/>
    <col min="5121" max="5121" width="7.125" style="1" customWidth="1"/>
    <col min="5122" max="5122" width="4.25" style="1" customWidth="1"/>
    <col min="5123" max="5123" width="10.625" style="1" customWidth="1"/>
    <col min="5124" max="5124" width="5.25" style="1" customWidth="1"/>
    <col min="5125" max="5125" width="3.625" style="1" customWidth="1"/>
    <col min="5126" max="5126" width="10.625" style="1" customWidth="1"/>
    <col min="5127" max="5127" width="5.25" style="1" customWidth="1"/>
    <col min="5128" max="5128" width="3.625" style="1" customWidth="1"/>
    <col min="5129" max="5129" width="10.625" style="1" customWidth="1"/>
    <col min="5130" max="5130" width="5.375" style="1" customWidth="1"/>
    <col min="5131" max="5131" width="3.625" style="1" customWidth="1"/>
    <col min="5132" max="5132" width="10.5" style="1" customWidth="1"/>
    <col min="5133" max="5133" width="5.25" style="1" customWidth="1"/>
    <col min="5134" max="5134" width="3.625" style="1" customWidth="1"/>
    <col min="5135" max="5135" width="10.5" style="1" customWidth="1"/>
    <col min="5136" max="5136" width="6.625" style="1" customWidth="1"/>
    <col min="5137" max="5137" width="3.625" style="1" customWidth="1"/>
    <col min="5138" max="5138" width="10.5" style="1" customWidth="1"/>
    <col min="5139" max="5139" width="5.25" style="1" customWidth="1"/>
    <col min="5140" max="5140" width="12.875" style="1" customWidth="1"/>
    <col min="5141" max="5141" width="9.375" style="1" customWidth="1"/>
    <col min="5142" max="5142" width="12.625" style="1" customWidth="1"/>
    <col min="5143" max="5143" width="9" style="1" customWidth="1"/>
    <col min="5144" max="5376" width="9" style="1"/>
    <col min="5377" max="5377" width="7.125" style="1" customWidth="1"/>
    <col min="5378" max="5378" width="4.25" style="1" customWidth="1"/>
    <col min="5379" max="5379" width="10.625" style="1" customWidth="1"/>
    <col min="5380" max="5380" width="5.25" style="1" customWidth="1"/>
    <col min="5381" max="5381" width="3.625" style="1" customWidth="1"/>
    <col min="5382" max="5382" width="10.625" style="1" customWidth="1"/>
    <col min="5383" max="5383" width="5.25" style="1" customWidth="1"/>
    <col min="5384" max="5384" width="3.625" style="1" customWidth="1"/>
    <col min="5385" max="5385" width="10.625" style="1" customWidth="1"/>
    <col min="5386" max="5386" width="5.375" style="1" customWidth="1"/>
    <col min="5387" max="5387" width="3.625" style="1" customWidth="1"/>
    <col min="5388" max="5388" width="10.5" style="1" customWidth="1"/>
    <col min="5389" max="5389" width="5.25" style="1" customWidth="1"/>
    <col min="5390" max="5390" width="3.625" style="1" customWidth="1"/>
    <col min="5391" max="5391" width="10.5" style="1" customWidth="1"/>
    <col min="5392" max="5392" width="6.625" style="1" customWidth="1"/>
    <col min="5393" max="5393" width="3.625" style="1" customWidth="1"/>
    <col min="5394" max="5394" width="10.5" style="1" customWidth="1"/>
    <col min="5395" max="5395" width="5.25" style="1" customWidth="1"/>
    <col min="5396" max="5396" width="12.875" style="1" customWidth="1"/>
    <col min="5397" max="5397" width="9.375" style="1" customWidth="1"/>
    <col min="5398" max="5398" width="12.625" style="1" customWidth="1"/>
    <col min="5399" max="5399" width="9" style="1" customWidth="1"/>
    <col min="5400" max="5632" width="9" style="1"/>
    <col min="5633" max="5633" width="7.125" style="1" customWidth="1"/>
    <col min="5634" max="5634" width="4.25" style="1" customWidth="1"/>
    <col min="5635" max="5635" width="10.625" style="1" customWidth="1"/>
    <col min="5636" max="5636" width="5.25" style="1" customWidth="1"/>
    <col min="5637" max="5637" width="3.625" style="1" customWidth="1"/>
    <col min="5638" max="5638" width="10.625" style="1" customWidth="1"/>
    <col min="5639" max="5639" width="5.25" style="1" customWidth="1"/>
    <col min="5640" max="5640" width="3.625" style="1" customWidth="1"/>
    <col min="5641" max="5641" width="10.625" style="1" customWidth="1"/>
    <col min="5642" max="5642" width="5.375" style="1" customWidth="1"/>
    <col min="5643" max="5643" width="3.625" style="1" customWidth="1"/>
    <col min="5644" max="5644" width="10.5" style="1" customWidth="1"/>
    <col min="5645" max="5645" width="5.25" style="1" customWidth="1"/>
    <col min="5646" max="5646" width="3.625" style="1" customWidth="1"/>
    <col min="5647" max="5647" width="10.5" style="1" customWidth="1"/>
    <col min="5648" max="5648" width="6.625" style="1" customWidth="1"/>
    <col min="5649" max="5649" width="3.625" style="1" customWidth="1"/>
    <col min="5650" max="5650" width="10.5" style="1" customWidth="1"/>
    <col min="5651" max="5651" width="5.25" style="1" customWidth="1"/>
    <col min="5652" max="5652" width="12.875" style="1" customWidth="1"/>
    <col min="5653" max="5653" width="9.375" style="1" customWidth="1"/>
    <col min="5654" max="5654" width="12.625" style="1" customWidth="1"/>
    <col min="5655" max="5655" width="9" style="1" customWidth="1"/>
    <col min="5656" max="5888" width="9" style="1"/>
    <col min="5889" max="5889" width="7.125" style="1" customWidth="1"/>
    <col min="5890" max="5890" width="4.25" style="1" customWidth="1"/>
    <col min="5891" max="5891" width="10.625" style="1" customWidth="1"/>
    <col min="5892" max="5892" width="5.25" style="1" customWidth="1"/>
    <col min="5893" max="5893" width="3.625" style="1" customWidth="1"/>
    <col min="5894" max="5894" width="10.625" style="1" customWidth="1"/>
    <col min="5895" max="5895" width="5.25" style="1" customWidth="1"/>
    <col min="5896" max="5896" width="3.625" style="1" customWidth="1"/>
    <col min="5897" max="5897" width="10.625" style="1" customWidth="1"/>
    <col min="5898" max="5898" width="5.375" style="1" customWidth="1"/>
    <col min="5899" max="5899" width="3.625" style="1" customWidth="1"/>
    <col min="5900" max="5900" width="10.5" style="1" customWidth="1"/>
    <col min="5901" max="5901" width="5.25" style="1" customWidth="1"/>
    <col min="5902" max="5902" width="3.625" style="1" customWidth="1"/>
    <col min="5903" max="5903" width="10.5" style="1" customWidth="1"/>
    <col min="5904" max="5904" width="6.625" style="1" customWidth="1"/>
    <col min="5905" max="5905" width="3.625" style="1" customWidth="1"/>
    <col min="5906" max="5906" width="10.5" style="1" customWidth="1"/>
    <col min="5907" max="5907" width="5.25" style="1" customWidth="1"/>
    <col min="5908" max="5908" width="12.875" style="1" customWidth="1"/>
    <col min="5909" max="5909" width="9.375" style="1" customWidth="1"/>
    <col min="5910" max="5910" width="12.625" style="1" customWidth="1"/>
    <col min="5911" max="5911" width="9" style="1" customWidth="1"/>
    <col min="5912" max="6144" width="9" style="1"/>
    <col min="6145" max="6145" width="7.125" style="1" customWidth="1"/>
    <col min="6146" max="6146" width="4.25" style="1" customWidth="1"/>
    <col min="6147" max="6147" width="10.625" style="1" customWidth="1"/>
    <col min="6148" max="6148" width="5.25" style="1" customWidth="1"/>
    <col min="6149" max="6149" width="3.625" style="1" customWidth="1"/>
    <col min="6150" max="6150" width="10.625" style="1" customWidth="1"/>
    <col min="6151" max="6151" width="5.25" style="1" customWidth="1"/>
    <col min="6152" max="6152" width="3.625" style="1" customWidth="1"/>
    <col min="6153" max="6153" width="10.625" style="1" customWidth="1"/>
    <col min="6154" max="6154" width="5.375" style="1" customWidth="1"/>
    <col min="6155" max="6155" width="3.625" style="1" customWidth="1"/>
    <col min="6156" max="6156" width="10.5" style="1" customWidth="1"/>
    <col min="6157" max="6157" width="5.25" style="1" customWidth="1"/>
    <col min="6158" max="6158" width="3.625" style="1" customWidth="1"/>
    <col min="6159" max="6159" width="10.5" style="1" customWidth="1"/>
    <col min="6160" max="6160" width="6.625" style="1" customWidth="1"/>
    <col min="6161" max="6161" width="3.625" style="1" customWidth="1"/>
    <col min="6162" max="6162" width="10.5" style="1" customWidth="1"/>
    <col min="6163" max="6163" width="5.25" style="1" customWidth="1"/>
    <col min="6164" max="6164" width="12.875" style="1" customWidth="1"/>
    <col min="6165" max="6165" width="9.375" style="1" customWidth="1"/>
    <col min="6166" max="6166" width="12.625" style="1" customWidth="1"/>
    <col min="6167" max="6167" width="9" style="1" customWidth="1"/>
    <col min="6168" max="6400" width="9" style="1"/>
    <col min="6401" max="6401" width="7.125" style="1" customWidth="1"/>
    <col min="6402" max="6402" width="4.25" style="1" customWidth="1"/>
    <col min="6403" max="6403" width="10.625" style="1" customWidth="1"/>
    <col min="6404" max="6404" width="5.25" style="1" customWidth="1"/>
    <col min="6405" max="6405" width="3.625" style="1" customWidth="1"/>
    <col min="6406" max="6406" width="10.625" style="1" customWidth="1"/>
    <col min="6407" max="6407" width="5.25" style="1" customWidth="1"/>
    <col min="6408" max="6408" width="3.625" style="1" customWidth="1"/>
    <col min="6409" max="6409" width="10.625" style="1" customWidth="1"/>
    <col min="6410" max="6410" width="5.375" style="1" customWidth="1"/>
    <col min="6411" max="6411" width="3.625" style="1" customWidth="1"/>
    <col min="6412" max="6412" width="10.5" style="1" customWidth="1"/>
    <col min="6413" max="6413" width="5.25" style="1" customWidth="1"/>
    <col min="6414" max="6414" width="3.625" style="1" customWidth="1"/>
    <col min="6415" max="6415" width="10.5" style="1" customWidth="1"/>
    <col min="6416" max="6416" width="6.625" style="1" customWidth="1"/>
    <col min="6417" max="6417" width="3.625" style="1" customWidth="1"/>
    <col min="6418" max="6418" width="10.5" style="1" customWidth="1"/>
    <col min="6419" max="6419" width="5.25" style="1" customWidth="1"/>
    <col min="6420" max="6420" width="12.875" style="1" customWidth="1"/>
    <col min="6421" max="6421" width="9.375" style="1" customWidth="1"/>
    <col min="6422" max="6422" width="12.625" style="1" customWidth="1"/>
    <col min="6423" max="6423" width="9" style="1" customWidth="1"/>
    <col min="6424" max="6656" width="9" style="1"/>
    <col min="6657" max="6657" width="7.125" style="1" customWidth="1"/>
    <col min="6658" max="6658" width="4.25" style="1" customWidth="1"/>
    <col min="6659" max="6659" width="10.625" style="1" customWidth="1"/>
    <col min="6660" max="6660" width="5.25" style="1" customWidth="1"/>
    <col min="6661" max="6661" width="3.625" style="1" customWidth="1"/>
    <col min="6662" max="6662" width="10.625" style="1" customWidth="1"/>
    <col min="6663" max="6663" width="5.25" style="1" customWidth="1"/>
    <col min="6664" max="6664" width="3.625" style="1" customWidth="1"/>
    <col min="6665" max="6665" width="10.625" style="1" customWidth="1"/>
    <col min="6666" max="6666" width="5.375" style="1" customWidth="1"/>
    <col min="6667" max="6667" width="3.625" style="1" customWidth="1"/>
    <col min="6668" max="6668" width="10.5" style="1" customWidth="1"/>
    <col min="6669" max="6669" width="5.25" style="1" customWidth="1"/>
    <col min="6670" max="6670" width="3.625" style="1" customWidth="1"/>
    <col min="6671" max="6671" width="10.5" style="1" customWidth="1"/>
    <col min="6672" max="6672" width="6.625" style="1" customWidth="1"/>
    <col min="6673" max="6673" width="3.625" style="1" customWidth="1"/>
    <col min="6674" max="6674" width="10.5" style="1" customWidth="1"/>
    <col min="6675" max="6675" width="5.25" style="1" customWidth="1"/>
    <col min="6676" max="6676" width="12.875" style="1" customWidth="1"/>
    <col min="6677" max="6677" width="9.375" style="1" customWidth="1"/>
    <col min="6678" max="6678" width="12.625" style="1" customWidth="1"/>
    <col min="6679" max="6679" width="9" style="1" customWidth="1"/>
    <col min="6680" max="6912" width="9" style="1"/>
    <col min="6913" max="6913" width="7.125" style="1" customWidth="1"/>
    <col min="6914" max="6914" width="4.25" style="1" customWidth="1"/>
    <col min="6915" max="6915" width="10.625" style="1" customWidth="1"/>
    <col min="6916" max="6916" width="5.25" style="1" customWidth="1"/>
    <col min="6917" max="6917" width="3.625" style="1" customWidth="1"/>
    <col min="6918" max="6918" width="10.625" style="1" customWidth="1"/>
    <col min="6919" max="6919" width="5.25" style="1" customWidth="1"/>
    <col min="6920" max="6920" width="3.625" style="1" customWidth="1"/>
    <col min="6921" max="6921" width="10.625" style="1" customWidth="1"/>
    <col min="6922" max="6922" width="5.375" style="1" customWidth="1"/>
    <col min="6923" max="6923" width="3.625" style="1" customWidth="1"/>
    <col min="6924" max="6924" width="10.5" style="1" customWidth="1"/>
    <col min="6925" max="6925" width="5.25" style="1" customWidth="1"/>
    <col min="6926" max="6926" width="3.625" style="1" customWidth="1"/>
    <col min="6927" max="6927" width="10.5" style="1" customWidth="1"/>
    <col min="6928" max="6928" width="6.625" style="1" customWidth="1"/>
    <col min="6929" max="6929" width="3.625" style="1" customWidth="1"/>
    <col min="6930" max="6930" width="10.5" style="1" customWidth="1"/>
    <col min="6931" max="6931" width="5.25" style="1" customWidth="1"/>
    <col min="6932" max="6932" width="12.875" style="1" customWidth="1"/>
    <col min="6933" max="6933" width="9.375" style="1" customWidth="1"/>
    <col min="6934" max="6934" width="12.625" style="1" customWidth="1"/>
    <col min="6935" max="6935" width="9" style="1" customWidth="1"/>
    <col min="6936" max="7168" width="9" style="1"/>
    <col min="7169" max="7169" width="7.125" style="1" customWidth="1"/>
    <col min="7170" max="7170" width="4.25" style="1" customWidth="1"/>
    <col min="7171" max="7171" width="10.625" style="1" customWidth="1"/>
    <col min="7172" max="7172" width="5.25" style="1" customWidth="1"/>
    <col min="7173" max="7173" width="3.625" style="1" customWidth="1"/>
    <col min="7174" max="7174" width="10.625" style="1" customWidth="1"/>
    <col min="7175" max="7175" width="5.25" style="1" customWidth="1"/>
    <col min="7176" max="7176" width="3.625" style="1" customWidth="1"/>
    <col min="7177" max="7177" width="10.625" style="1" customWidth="1"/>
    <col min="7178" max="7178" width="5.375" style="1" customWidth="1"/>
    <col min="7179" max="7179" width="3.625" style="1" customWidth="1"/>
    <col min="7180" max="7180" width="10.5" style="1" customWidth="1"/>
    <col min="7181" max="7181" width="5.25" style="1" customWidth="1"/>
    <col min="7182" max="7182" width="3.625" style="1" customWidth="1"/>
    <col min="7183" max="7183" width="10.5" style="1" customWidth="1"/>
    <col min="7184" max="7184" width="6.625" style="1" customWidth="1"/>
    <col min="7185" max="7185" width="3.625" style="1" customWidth="1"/>
    <col min="7186" max="7186" width="10.5" style="1" customWidth="1"/>
    <col min="7187" max="7187" width="5.25" style="1" customWidth="1"/>
    <col min="7188" max="7188" width="12.875" style="1" customWidth="1"/>
    <col min="7189" max="7189" width="9.375" style="1" customWidth="1"/>
    <col min="7190" max="7190" width="12.625" style="1" customWidth="1"/>
    <col min="7191" max="7191" width="9" style="1" customWidth="1"/>
    <col min="7192" max="7424" width="9" style="1"/>
    <col min="7425" max="7425" width="7.125" style="1" customWidth="1"/>
    <col min="7426" max="7426" width="4.25" style="1" customWidth="1"/>
    <col min="7427" max="7427" width="10.625" style="1" customWidth="1"/>
    <col min="7428" max="7428" width="5.25" style="1" customWidth="1"/>
    <col min="7429" max="7429" width="3.625" style="1" customWidth="1"/>
    <col min="7430" max="7430" width="10.625" style="1" customWidth="1"/>
    <col min="7431" max="7431" width="5.25" style="1" customWidth="1"/>
    <col min="7432" max="7432" width="3.625" style="1" customWidth="1"/>
    <col min="7433" max="7433" width="10.625" style="1" customWidth="1"/>
    <col min="7434" max="7434" width="5.375" style="1" customWidth="1"/>
    <col min="7435" max="7435" width="3.625" style="1" customWidth="1"/>
    <col min="7436" max="7436" width="10.5" style="1" customWidth="1"/>
    <col min="7437" max="7437" width="5.25" style="1" customWidth="1"/>
    <col min="7438" max="7438" width="3.625" style="1" customWidth="1"/>
    <col min="7439" max="7439" width="10.5" style="1" customWidth="1"/>
    <col min="7440" max="7440" width="6.625" style="1" customWidth="1"/>
    <col min="7441" max="7441" width="3.625" style="1" customWidth="1"/>
    <col min="7442" max="7442" width="10.5" style="1" customWidth="1"/>
    <col min="7443" max="7443" width="5.25" style="1" customWidth="1"/>
    <col min="7444" max="7444" width="12.875" style="1" customWidth="1"/>
    <col min="7445" max="7445" width="9.375" style="1" customWidth="1"/>
    <col min="7446" max="7446" width="12.625" style="1" customWidth="1"/>
    <col min="7447" max="7447" width="9" style="1" customWidth="1"/>
    <col min="7448" max="7680" width="9" style="1"/>
    <col min="7681" max="7681" width="7.125" style="1" customWidth="1"/>
    <col min="7682" max="7682" width="4.25" style="1" customWidth="1"/>
    <col min="7683" max="7683" width="10.625" style="1" customWidth="1"/>
    <col min="7684" max="7684" width="5.25" style="1" customWidth="1"/>
    <col min="7685" max="7685" width="3.625" style="1" customWidth="1"/>
    <col min="7686" max="7686" width="10.625" style="1" customWidth="1"/>
    <col min="7687" max="7687" width="5.25" style="1" customWidth="1"/>
    <col min="7688" max="7688" width="3.625" style="1" customWidth="1"/>
    <col min="7689" max="7689" width="10.625" style="1" customWidth="1"/>
    <col min="7690" max="7690" width="5.375" style="1" customWidth="1"/>
    <col min="7691" max="7691" width="3.625" style="1" customWidth="1"/>
    <col min="7692" max="7692" width="10.5" style="1" customWidth="1"/>
    <col min="7693" max="7693" width="5.25" style="1" customWidth="1"/>
    <col min="7694" max="7694" width="3.625" style="1" customWidth="1"/>
    <col min="7695" max="7695" width="10.5" style="1" customWidth="1"/>
    <col min="7696" max="7696" width="6.625" style="1" customWidth="1"/>
    <col min="7697" max="7697" width="3.625" style="1" customWidth="1"/>
    <col min="7698" max="7698" width="10.5" style="1" customWidth="1"/>
    <col min="7699" max="7699" width="5.25" style="1" customWidth="1"/>
    <col min="7700" max="7700" width="12.875" style="1" customWidth="1"/>
    <col min="7701" max="7701" width="9.375" style="1" customWidth="1"/>
    <col min="7702" max="7702" width="12.625" style="1" customWidth="1"/>
    <col min="7703" max="7703" width="9" style="1" customWidth="1"/>
    <col min="7704" max="7936" width="9" style="1"/>
    <col min="7937" max="7937" width="7.125" style="1" customWidth="1"/>
    <col min="7938" max="7938" width="4.25" style="1" customWidth="1"/>
    <col min="7939" max="7939" width="10.625" style="1" customWidth="1"/>
    <col min="7940" max="7940" width="5.25" style="1" customWidth="1"/>
    <col min="7941" max="7941" width="3.625" style="1" customWidth="1"/>
    <col min="7942" max="7942" width="10.625" style="1" customWidth="1"/>
    <col min="7943" max="7943" width="5.25" style="1" customWidth="1"/>
    <col min="7944" max="7944" width="3.625" style="1" customWidth="1"/>
    <col min="7945" max="7945" width="10.625" style="1" customWidth="1"/>
    <col min="7946" max="7946" width="5.375" style="1" customWidth="1"/>
    <col min="7947" max="7947" width="3.625" style="1" customWidth="1"/>
    <col min="7948" max="7948" width="10.5" style="1" customWidth="1"/>
    <col min="7949" max="7949" width="5.25" style="1" customWidth="1"/>
    <col min="7950" max="7950" width="3.625" style="1" customWidth="1"/>
    <col min="7951" max="7951" width="10.5" style="1" customWidth="1"/>
    <col min="7952" max="7952" width="6.625" style="1" customWidth="1"/>
    <col min="7953" max="7953" width="3.625" style="1" customWidth="1"/>
    <col min="7954" max="7954" width="10.5" style="1" customWidth="1"/>
    <col min="7955" max="7955" width="5.25" style="1" customWidth="1"/>
    <col min="7956" max="7956" width="12.875" style="1" customWidth="1"/>
    <col min="7957" max="7957" width="9.375" style="1" customWidth="1"/>
    <col min="7958" max="7958" width="12.625" style="1" customWidth="1"/>
    <col min="7959" max="7959" width="9" style="1" customWidth="1"/>
    <col min="7960" max="8192" width="9" style="1"/>
    <col min="8193" max="8193" width="7.125" style="1" customWidth="1"/>
    <col min="8194" max="8194" width="4.25" style="1" customWidth="1"/>
    <col min="8195" max="8195" width="10.625" style="1" customWidth="1"/>
    <col min="8196" max="8196" width="5.25" style="1" customWidth="1"/>
    <col min="8197" max="8197" width="3.625" style="1" customWidth="1"/>
    <col min="8198" max="8198" width="10.625" style="1" customWidth="1"/>
    <col min="8199" max="8199" width="5.25" style="1" customWidth="1"/>
    <col min="8200" max="8200" width="3.625" style="1" customWidth="1"/>
    <col min="8201" max="8201" width="10.625" style="1" customWidth="1"/>
    <col min="8202" max="8202" width="5.375" style="1" customWidth="1"/>
    <col min="8203" max="8203" width="3.625" style="1" customWidth="1"/>
    <col min="8204" max="8204" width="10.5" style="1" customWidth="1"/>
    <col min="8205" max="8205" width="5.25" style="1" customWidth="1"/>
    <col min="8206" max="8206" width="3.625" style="1" customWidth="1"/>
    <col min="8207" max="8207" width="10.5" style="1" customWidth="1"/>
    <col min="8208" max="8208" width="6.625" style="1" customWidth="1"/>
    <col min="8209" max="8209" width="3.625" style="1" customWidth="1"/>
    <col min="8210" max="8210" width="10.5" style="1" customWidth="1"/>
    <col min="8211" max="8211" width="5.25" style="1" customWidth="1"/>
    <col min="8212" max="8212" width="12.875" style="1" customWidth="1"/>
    <col min="8213" max="8213" width="9.375" style="1" customWidth="1"/>
    <col min="8214" max="8214" width="12.625" style="1" customWidth="1"/>
    <col min="8215" max="8215" width="9" style="1" customWidth="1"/>
    <col min="8216" max="8448" width="9" style="1"/>
    <col min="8449" max="8449" width="7.125" style="1" customWidth="1"/>
    <col min="8450" max="8450" width="4.25" style="1" customWidth="1"/>
    <col min="8451" max="8451" width="10.625" style="1" customWidth="1"/>
    <col min="8452" max="8452" width="5.25" style="1" customWidth="1"/>
    <col min="8453" max="8453" width="3.625" style="1" customWidth="1"/>
    <col min="8454" max="8454" width="10.625" style="1" customWidth="1"/>
    <col min="8455" max="8455" width="5.25" style="1" customWidth="1"/>
    <col min="8456" max="8456" width="3.625" style="1" customWidth="1"/>
    <col min="8457" max="8457" width="10.625" style="1" customWidth="1"/>
    <col min="8458" max="8458" width="5.375" style="1" customWidth="1"/>
    <col min="8459" max="8459" width="3.625" style="1" customWidth="1"/>
    <col min="8460" max="8460" width="10.5" style="1" customWidth="1"/>
    <col min="8461" max="8461" width="5.25" style="1" customWidth="1"/>
    <col min="8462" max="8462" width="3.625" style="1" customWidth="1"/>
    <col min="8463" max="8463" width="10.5" style="1" customWidth="1"/>
    <col min="8464" max="8464" width="6.625" style="1" customWidth="1"/>
    <col min="8465" max="8465" width="3.625" style="1" customWidth="1"/>
    <col min="8466" max="8466" width="10.5" style="1" customWidth="1"/>
    <col min="8467" max="8467" width="5.25" style="1" customWidth="1"/>
    <col min="8468" max="8468" width="12.875" style="1" customWidth="1"/>
    <col min="8469" max="8469" width="9.375" style="1" customWidth="1"/>
    <col min="8470" max="8470" width="12.625" style="1" customWidth="1"/>
    <col min="8471" max="8471" width="9" style="1" customWidth="1"/>
    <col min="8472" max="8704" width="9" style="1"/>
    <col min="8705" max="8705" width="7.125" style="1" customWidth="1"/>
    <col min="8706" max="8706" width="4.25" style="1" customWidth="1"/>
    <col min="8707" max="8707" width="10.625" style="1" customWidth="1"/>
    <col min="8708" max="8708" width="5.25" style="1" customWidth="1"/>
    <col min="8709" max="8709" width="3.625" style="1" customWidth="1"/>
    <col min="8710" max="8710" width="10.625" style="1" customWidth="1"/>
    <col min="8711" max="8711" width="5.25" style="1" customWidth="1"/>
    <col min="8712" max="8712" width="3.625" style="1" customWidth="1"/>
    <col min="8713" max="8713" width="10.625" style="1" customWidth="1"/>
    <col min="8714" max="8714" width="5.375" style="1" customWidth="1"/>
    <col min="8715" max="8715" width="3.625" style="1" customWidth="1"/>
    <col min="8716" max="8716" width="10.5" style="1" customWidth="1"/>
    <col min="8717" max="8717" width="5.25" style="1" customWidth="1"/>
    <col min="8718" max="8718" width="3.625" style="1" customWidth="1"/>
    <col min="8719" max="8719" width="10.5" style="1" customWidth="1"/>
    <col min="8720" max="8720" width="6.625" style="1" customWidth="1"/>
    <col min="8721" max="8721" width="3.625" style="1" customWidth="1"/>
    <col min="8722" max="8722" width="10.5" style="1" customWidth="1"/>
    <col min="8723" max="8723" width="5.25" style="1" customWidth="1"/>
    <col min="8724" max="8724" width="12.875" style="1" customWidth="1"/>
    <col min="8725" max="8725" width="9.375" style="1" customWidth="1"/>
    <col min="8726" max="8726" width="12.625" style="1" customWidth="1"/>
    <col min="8727" max="8727" width="9" style="1" customWidth="1"/>
    <col min="8728" max="8960" width="9" style="1"/>
    <col min="8961" max="8961" width="7.125" style="1" customWidth="1"/>
    <col min="8962" max="8962" width="4.25" style="1" customWidth="1"/>
    <col min="8963" max="8963" width="10.625" style="1" customWidth="1"/>
    <col min="8964" max="8964" width="5.25" style="1" customWidth="1"/>
    <col min="8965" max="8965" width="3.625" style="1" customWidth="1"/>
    <col min="8966" max="8966" width="10.625" style="1" customWidth="1"/>
    <col min="8967" max="8967" width="5.25" style="1" customWidth="1"/>
    <col min="8968" max="8968" width="3.625" style="1" customWidth="1"/>
    <col min="8969" max="8969" width="10.625" style="1" customWidth="1"/>
    <col min="8970" max="8970" width="5.375" style="1" customWidth="1"/>
    <col min="8971" max="8971" width="3.625" style="1" customWidth="1"/>
    <col min="8972" max="8972" width="10.5" style="1" customWidth="1"/>
    <col min="8973" max="8973" width="5.25" style="1" customWidth="1"/>
    <col min="8974" max="8974" width="3.625" style="1" customWidth="1"/>
    <col min="8975" max="8975" width="10.5" style="1" customWidth="1"/>
    <col min="8976" max="8976" width="6.625" style="1" customWidth="1"/>
    <col min="8977" max="8977" width="3.625" style="1" customWidth="1"/>
    <col min="8978" max="8978" width="10.5" style="1" customWidth="1"/>
    <col min="8979" max="8979" width="5.25" style="1" customWidth="1"/>
    <col min="8980" max="8980" width="12.875" style="1" customWidth="1"/>
    <col min="8981" max="8981" width="9.375" style="1" customWidth="1"/>
    <col min="8982" max="8982" width="12.625" style="1" customWidth="1"/>
    <col min="8983" max="8983" width="9" style="1" customWidth="1"/>
    <col min="8984" max="9216" width="9" style="1"/>
    <col min="9217" max="9217" width="7.125" style="1" customWidth="1"/>
    <col min="9218" max="9218" width="4.25" style="1" customWidth="1"/>
    <col min="9219" max="9219" width="10.625" style="1" customWidth="1"/>
    <col min="9220" max="9220" width="5.25" style="1" customWidth="1"/>
    <col min="9221" max="9221" width="3.625" style="1" customWidth="1"/>
    <col min="9222" max="9222" width="10.625" style="1" customWidth="1"/>
    <col min="9223" max="9223" width="5.25" style="1" customWidth="1"/>
    <col min="9224" max="9224" width="3.625" style="1" customWidth="1"/>
    <col min="9225" max="9225" width="10.625" style="1" customWidth="1"/>
    <col min="9226" max="9226" width="5.375" style="1" customWidth="1"/>
    <col min="9227" max="9227" width="3.625" style="1" customWidth="1"/>
    <col min="9228" max="9228" width="10.5" style="1" customWidth="1"/>
    <col min="9229" max="9229" width="5.25" style="1" customWidth="1"/>
    <col min="9230" max="9230" width="3.625" style="1" customWidth="1"/>
    <col min="9231" max="9231" width="10.5" style="1" customWidth="1"/>
    <col min="9232" max="9232" width="6.625" style="1" customWidth="1"/>
    <col min="9233" max="9233" width="3.625" style="1" customWidth="1"/>
    <col min="9234" max="9234" width="10.5" style="1" customWidth="1"/>
    <col min="9235" max="9235" width="5.25" style="1" customWidth="1"/>
    <col min="9236" max="9236" width="12.875" style="1" customWidth="1"/>
    <col min="9237" max="9237" width="9.375" style="1" customWidth="1"/>
    <col min="9238" max="9238" width="12.625" style="1" customWidth="1"/>
    <col min="9239" max="9239" width="9" style="1" customWidth="1"/>
    <col min="9240" max="9472" width="9" style="1"/>
    <col min="9473" max="9473" width="7.125" style="1" customWidth="1"/>
    <col min="9474" max="9474" width="4.25" style="1" customWidth="1"/>
    <col min="9475" max="9475" width="10.625" style="1" customWidth="1"/>
    <col min="9476" max="9476" width="5.25" style="1" customWidth="1"/>
    <col min="9477" max="9477" width="3.625" style="1" customWidth="1"/>
    <col min="9478" max="9478" width="10.625" style="1" customWidth="1"/>
    <col min="9479" max="9479" width="5.25" style="1" customWidth="1"/>
    <col min="9480" max="9480" width="3.625" style="1" customWidth="1"/>
    <col min="9481" max="9481" width="10.625" style="1" customWidth="1"/>
    <col min="9482" max="9482" width="5.375" style="1" customWidth="1"/>
    <col min="9483" max="9483" width="3.625" style="1" customWidth="1"/>
    <col min="9484" max="9484" width="10.5" style="1" customWidth="1"/>
    <col min="9485" max="9485" width="5.25" style="1" customWidth="1"/>
    <col min="9486" max="9486" width="3.625" style="1" customWidth="1"/>
    <col min="9487" max="9487" width="10.5" style="1" customWidth="1"/>
    <col min="9488" max="9488" width="6.625" style="1" customWidth="1"/>
    <col min="9489" max="9489" width="3.625" style="1" customWidth="1"/>
    <col min="9490" max="9490" width="10.5" style="1" customWidth="1"/>
    <col min="9491" max="9491" width="5.25" style="1" customWidth="1"/>
    <col min="9492" max="9492" width="12.875" style="1" customWidth="1"/>
    <col min="9493" max="9493" width="9.375" style="1" customWidth="1"/>
    <col min="9494" max="9494" width="12.625" style="1" customWidth="1"/>
    <col min="9495" max="9495" width="9" style="1" customWidth="1"/>
    <col min="9496" max="9728" width="9" style="1"/>
    <col min="9729" max="9729" width="7.125" style="1" customWidth="1"/>
    <col min="9730" max="9730" width="4.25" style="1" customWidth="1"/>
    <col min="9731" max="9731" width="10.625" style="1" customWidth="1"/>
    <col min="9732" max="9732" width="5.25" style="1" customWidth="1"/>
    <col min="9733" max="9733" width="3.625" style="1" customWidth="1"/>
    <col min="9734" max="9734" width="10.625" style="1" customWidth="1"/>
    <col min="9735" max="9735" width="5.25" style="1" customWidth="1"/>
    <col min="9736" max="9736" width="3.625" style="1" customWidth="1"/>
    <col min="9737" max="9737" width="10.625" style="1" customWidth="1"/>
    <col min="9738" max="9738" width="5.375" style="1" customWidth="1"/>
    <col min="9739" max="9739" width="3.625" style="1" customWidth="1"/>
    <col min="9740" max="9740" width="10.5" style="1" customWidth="1"/>
    <col min="9741" max="9741" width="5.25" style="1" customWidth="1"/>
    <col min="9742" max="9742" width="3.625" style="1" customWidth="1"/>
    <col min="9743" max="9743" width="10.5" style="1" customWidth="1"/>
    <col min="9744" max="9744" width="6.625" style="1" customWidth="1"/>
    <col min="9745" max="9745" width="3.625" style="1" customWidth="1"/>
    <col min="9746" max="9746" width="10.5" style="1" customWidth="1"/>
    <col min="9747" max="9747" width="5.25" style="1" customWidth="1"/>
    <col min="9748" max="9748" width="12.875" style="1" customWidth="1"/>
    <col min="9749" max="9749" width="9.375" style="1" customWidth="1"/>
    <col min="9750" max="9750" width="12.625" style="1" customWidth="1"/>
    <col min="9751" max="9751" width="9" style="1" customWidth="1"/>
    <col min="9752" max="9984" width="9" style="1"/>
    <col min="9985" max="9985" width="7.125" style="1" customWidth="1"/>
    <col min="9986" max="9986" width="4.25" style="1" customWidth="1"/>
    <col min="9987" max="9987" width="10.625" style="1" customWidth="1"/>
    <col min="9988" max="9988" width="5.25" style="1" customWidth="1"/>
    <col min="9989" max="9989" width="3.625" style="1" customWidth="1"/>
    <col min="9990" max="9990" width="10.625" style="1" customWidth="1"/>
    <col min="9991" max="9991" width="5.25" style="1" customWidth="1"/>
    <col min="9992" max="9992" width="3.625" style="1" customWidth="1"/>
    <col min="9993" max="9993" width="10.625" style="1" customWidth="1"/>
    <col min="9994" max="9994" width="5.375" style="1" customWidth="1"/>
    <col min="9995" max="9995" width="3.625" style="1" customWidth="1"/>
    <col min="9996" max="9996" width="10.5" style="1" customWidth="1"/>
    <col min="9997" max="9997" width="5.25" style="1" customWidth="1"/>
    <col min="9998" max="9998" width="3.625" style="1" customWidth="1"/>
    <col min="9999" max="9999" width="10.5" style="1" customWidth="1"/>
    <col min="10000" max="10000" width="6.625" style="1" customWidth="1"/>
    <col min="10001" max="10001" width="3.625" style="1" customWidth="1"/>
    <col min="10002" max="10002" width="10.5" style="1" customWidth="1"/>
    <col min="10003" max="10003" width="5.25" style="1" customWidth="1"/>
    <col min="10004" max="10004" width="12.875" style="1" customWidth="1"/>
    <col min="10005" max="10005" width="9.375" style="1" customWidth="1"/>
    <col min="10006" max="10006" width="12.625" style="1" customWidth="1"/>
    <col min="10007" max="10007" width="9" style="1" customWidth="1"/>
    <col min="10008" max="10240" width="9" style="1"/>
    <col min="10241" max="10241" width="7.125" style="1" customWidth="1"/>
    <col min="10242" max="10242" width="4.25" style="1" customWidth="1"/>
    <col min="10243" max="10243" width="10.625" style="1" customWidth="1"/>
    <col min="10244" max="10244" width="5.25" style="1" customWidth="1"/>
    <col min="10245" max="10245" width="3.625" style="1" customWidth="1"/>
    <col min="10246" max="10246" width="10.625" style="1" customWidth="1"/>
    <col min="10247" max="10247" width="5.25" style="1" customWidth="1"/>
    <col min="10248" max="10248" width="3.625" style="1" customWidth="1"/>
    <col min="10249" max="10249" width="10.625" style="1" customWidth="1"/>
    <col min="10250" max="10250" width="5.375" style="1" customWidth="1"/>
    <col min="10251" max="10251" width="3.625" style="1" customWidth="1"/>
    <col min="10252" max="10252" width="10.5" style="1" customWidth="1"/>
    <col min="10253" max="10253" width="5.25" style="1" customWidth="1"/>
    <col min="10254" max="10254" width="3.625" style="1" customWidth="1"/>
    <col min="10255" max="10255" width="10.5" style="1" customWidth="1"/>
    <col min="10256" max="10256" width="6.625" style="1" customWidth="1"/>
    <col min="10257" max="10257" width="3.625" style="1" customWidth="1"/>
    <col min="10258" max="10258" width="10.5" style="1" customWidth="1"/>
    <col min="10259" max="10259" width="5.25" style="1" customWidth="1"/>
    <col min="10260" max="10260" width="12.875" style="1" customWidth="1"/>
    <col min="10261" max="10261" width="9.375" style="1" customWidth="1"/>
    <col min="10262" max="10262" width="12.625" style="1" customWidth="1"/>
    <col min="10263" max="10263" width="9" style="1" customWidth="1"/>
    <col min="10264" max="10496" width="9" style="1"/>
    <col min="10497" max="10497" width="7.125" style="1" customWidth="1"/>
    <col min="10498" max="10498" width="4.25" style="1" customWidth="1"/>
    <col min="10499" max="10499" width="10.625" style="1" customWidth="1"/>
    <col min="10500" max="10500" width="5.25" style="1" customWidth="1"/>
    <col min="10501" max="10501" width="3.625" style="1" customWidth="1"/>
    <col min="10502" max="10502" width="10.625" style="1" customWidth="1"/>
    <col min="10503" max="10503" width="5.25" style="1" customWidth="1"/>
    <col min="10504" max="10504" width="3.625" style="1" customWidth="1"/>
    <col min="10505" max="10505" width="10.625" style="1" customWidth="1"/>
    <col min="10506" max="10506" width="5.375" style="1" customWidth="1"/>
    <col min="10507" max="10507" width="3.625" style="1" customWidth="1"/>
    <col min="10508" max="10508" width="10.5" style="1" customWidth="1"/>
    <col min="10509" max="10509" width="5.25" style="1" customWidth="1"/>
    <col min="10510" max="10510" width="3.625" style="1" customWidth="1"/>
    <col min="10511" max="10511" width="10.5" style="1" customWidth="1"/>
    <col min="10512" max="10512" width="6.625" style="1" customWidth="1"/>
    <col min="10513" max="10513" width="3.625" style="1" customWidth="1"/>
    <col min="10514" max="10514" width="10.5" style="1" customWidth="1"/>
    <col min="10515" max="10515" width="5.25" style="1" customWidth="1"/>
    <col min="10516" max="10516" width="12.875" style="1" customWidth="1"/>
    <col min="10517" max="10517" width="9.375" style="1" customWidth="1"/>
    <col min="10518" max="10518" width="12.625" style="1" customWidth="1"/>
    <col min="10519" max="10519" width="9" style="1" customWidth="1"/>
    <col min="10520" max="10752" width="9" style="1"/>
    <col min="10753" max="10753" width="7.125" style="1" customWidth="1"/>
    <col min="10754" max="10754" width="4.25" style="1" customWidth="1"/>
    <col min="10755" max="10755" width="10.625" style="1" customWidth="1"/>
    <col min="10756" max="10756" width="5.25" style="1" customWidth="1"/>
    <col min="10757" max="10757" width="3.625" style="1" customWidth="1"/>
    <col min="10758" max="10758" width="10.625" style="1" customWidth="1"/>
    <col min="10759" max="10759" width="5.25" style="1" customWidth="1"/>
    <col min="10760" max="10760" width="3.625" style="1" customWidth="1"/>
    <col min="10761" max="10761" width="10.625" style="1" customWidth="1"/>
    <col min="10762" max="10762" width="5.375" style="1" customWidth="1"/>
    <col min="10763" max="10763" width="3.625" style="1" customWidth="1"/>
    <col min="10764" max="10764" width="10.5" style="1" customWidth="1"/>
    <col min="10765" max="10765" width="5.25" style="1" customWidth="1"/>
    <col min="10766" max="10766" width="3.625" style="1" customWidth="1"/>
    <col min="10767" max="10767" width="10.5" style="1" customWidth="1"/>
    <col min="10768" max="10768" width="6.625" style="1" customWidth="1"/>
    <col min="10769" max="10769" width="3.625" style="1" customWidth="1"/>
    <col min="10770" max="10770" width="10.5" style="1" customWidth="1"/>
    <col min="10771" max="10771" width="5.25" style="1" customWidth="1"/>
    <col min="10772" max="10772" width="12.875" style="1" customWidth="1"/>
    <col min="10773" max="10773" width="9.375" style="1" customWidth="1"/>
    <col min="10774" max="10774" width="12.625" style="1" customWidth="1"/>
    <col min="10775" max="10775" width="9" style="1" customWidth="1"/>
    <col min="10776" max="11008" width="9" style="1"/>
    <col min="11009" max="11009" width="7.125" style="1" customWidth="1"/>
    <col min="11010" max="11010" width="4.25" style="1" customWidth="1"/>
    <col min="11011" max="11011" width="10.625" style="1" customWidth="1"/>
    <col min="11012" max="11012" width="5.25" style="1" customWidth="1"/>
    <col min="11013" max="11013" width="3.625" style="1" customWidth="1"/>
    <col min="11014" max="11014" width="10.625" style="1" customWidth="1"/>
    <col min="11015" max="11015" width="5.25" style="1" customWidth="1"/>
    <col min="11016" max="11016" width="3.625" style="1" customWidth="1"/>
    <col min="11017" max="11017" width="10.625" style="1" customWidth="1"/>
    <col min="11018" max="11018" width="5.375" style="1" customWidth="1"/>
    <col min="11019" max="11019" width="3.625" style="1" customWidth="1"/>
    <col min="11020" max="11020" width="10.5" style="1" customWidth="1"/>
    <col min="11021" max="11021" width="5.25" style="1" customWidth="1"/>
    <col min="11022" max="11022" width="3.625" style="1" customWidth="1"/>
    <col min="11023" max="11023" width="10.5" style="1" customWidth="1"/>
    <col min="11024" max="11024" width="6.625" style="1" customWidth="1"/>
    <col min="11025" max="11025" width="3.625" style="1" customWidth="1"/>
    <col min="11026" max="11026" width="10.5" style="1" customWidth="1"/>
    <col min="11027" max="11027" width="5.25" style="1" customWidth="1"/>
    <col min="11028" max="11028" width="12.875" style="1" customWidth="1"/>
    <col min="11029" max="11029" width="9.375" style="1" customWidth="1"/>
    <col min="11030" max="11030" width="12.625" style="1" customWidth="1"/>
    <col min="11031" max="11031" width="9" style="1" customWidth="1"/>
    <col min="11032" max="11264" width="9" style="1"/>
    <col min="11265" max="11265" width="7.125" style="1" customWidth="1"/>
    <col min="11266" max="11266" width="4.25" style="1" customWidth="1"/>
    <col min="11267" max="11267" width="10.625" style="1" customWidth="1"/>
    <col min="11268" max="11268" width="5.25" style="1" customWidth="1"/>
    <col min="11269" max="11269" width="3.625" style="1" customWidth="1"/>
    <col min="11270" max="11270" width="10.625" style="1" customWidth="1"/>
    <col min="11271" max="11271" width="5.25" style="1" customWidth="1"/>
    <col min="11272" max="11272" width="3.625" style="1" customWidth="1"/>
    <col min="11273" max="11273" width="10.625" style="1" customWidth="1"/>
    <col min="11274" max="11274" width="5.375" style="1" customWidth="1"/>
    <col min="11275" max="11275" width="3.625" style="1" customWidth="1"/>
    <col min="11276" max="11276" width="10.5" style="1" customWidth="1"/>
    <col min="11277" max="11277" width="5.25" style="1" customWidth="1"/>
    <col min="11278" max="11278" width="3.625" style="1" customWidth="1"/>
    <col min="11279" max="11279" width="10.5" style="1" customWidth="1"/>
    <col min="11280" max="11280" width="6.625" style="1" customWidth="1"/>
    <col min="11281" max="11281" width="3.625" style="1" customWidth="1"/>
    <col min="11282" max="11282" width="10.5" style="1" customWidth="1"/>
    <col min="11283" max="11283" width="5.25" style="1" customWidth="1"/>
    <col min="11284" max="11284" width="12.875" style="1" customWidth="1"/>
    <col min="11285" max="11285" width="9.375" style="1" customWidth="1"/>
    <col min="11286" max="11286" width="12.625" style="1" customWidth="1"/>
    <col min="11287" max="11287" width="9" style="1" customWidth="1"/>
    <col min="11288" max="11520" width="9" style="1"/>
    <col min="11521" max="11521" width="7.125" style="1" customWidth="1"/>
    <col min="11522" max="11522" width="4.25" style="1" customWidth="1"/>
    <col min="11523" max="11523" width="10.625" style="1" customWidth="1"/>
    <col min="11524" max="11524" width="5.25" style="1" customWidth="1"/>
    <col min="11525" max="11525" width="3.625" style="1" customWidth="1"/>
    <col min="11526" max="11526" width="10.625" style="1" customWidth="1"/>
    <col min="11527" max="11527" width="5.25" style="1" customWidth="1"/>
    <col min="11528" max="11528" width="3.625" style="1" customWidth="1"/>
    <col min="11529" max="11529" width="10.625" style="1" customWidth="1"/>
    <col min="11530" max="11530" width="5.375" style="1" customWidth="1"/>
    <col min="11531" max="11531" width="3.625" style="1" customWidth="1"/>
    <col min="11532" max="11532" width="10.5" style="1" customWidth="1"/>
    <col min="11533" max="11533" width="5.25" style="1" customWidth="1"/>
    <col min="11534" max="11534" width="3.625" style="1" customWidth="1"/>
    <col min="11535" max="11535" width="10.5" style="1" customWidth="1"/>
    <col min="11536" max="11536" width="6.625" style="1" customWidth="1"/>
    <col min="11537" max="11537" width="3.625" style="1" customWidth="1"/>
    <col min="11538" max="11538" width="10.5" style="1" customWidth="1"/>
    <col min="11539" max="11539" width="5.25" style="1" customWidth="1"/>
    <col min="11540" max="11540" width="12.875" style="1" customWidth="1"/>
    <col min="11541" max="11541" width="9.375" style="1" customWidth="1"/>
    <col min="11542" max="11542" width="12.625" style="1" customWidth="1"/>
    <col min="11543" max="11543" width="9" style="1" customWidth="1"/>
    <col min="11544" max="11776" width="9" style="1"/>
    <col min="11777" max="11777" width="7.125" style="1" customWidth="1"/>
    <col min="11778" max="11778" width="4.25" style="1" customWidth="1"/>
    <col min="11779" max="11779" width="10.625" style="1" customWidth="1"/>
    <col min="11780" max="11780" width="5.25" style="1" customWidth="1"/>
    <col min="11781" max="11781" width="3.625" style="1" customWidth="1"/>
    <col min="11782" max="11782" width="10.625" style="1" customWidth="1"/>
    <col min="11783" max="11783" width="5.25" style="1" customWidth="1"/>
    <col min="11784" max="11784" width="3.625" style="1" customWidth="1"/>
    <col min="11785" max="11785" width="10.625" style="1" customWidth="1"/>
    <col min="11786" max="11786" width="5.375" style="1" customWidth="1"/>
    <col min="11787" max="11787" width="3.625" style="1" customWidth="1"/>
    <col min="11788" max="11788" width="10.5" style="1" customWidth="1"/>
    <col min="11789" max="11789" width="5.25" style="1" customWidth="1"/>
    <col min="11790" max="11790" width="3.625" style="1" customWidth="1"/>
    <col min="11791" max="11791" width="10.5" style="1" customWidth="1"/>
    <col min="11792" max="11792" width="6.625" style="1" customWidth="1"/>
    <col min="11793" max="11793" width="3.625" style="1" customWidth="1"/>
    <col min="11794" max="11794" width="10.5" style="1" customWidth="1"/>
    <col min="11795" max="11795" width="5.25" style="1" customWidth="1"/>
    <col min="11796" max="11796" width="12.875" style="1" customWidth="1"/>
    <col min="11797" max="11797" width="9.375" style="1" customWidth="1"/>
    <col min="11798" max="11798" width="12.625" style="1" customWidth="1"/>
    <col min="11799" max="11799" width="9" style="1" customWidth="1"/>
    <col min="11800" max="12032" width="9" style="1"/>
    <col min="12033" max="12033" width="7.125" style="1" customWidth="1"/>
    <col min="12034" max="12034" width="4.25" style="1" customWidth="1"/>
    <col min="12035" max="12035" width="10.625" style="1" customWidth="1"/>
    <col min="12036" max="12036" width="5.25" style="1" customWidth="1"/>
    <col min="12037" max="12037" width="3.625" style="1" customWidth="1"/>
    <col min="12038" max="12038" width="10.625" style="1" customWidth="1"/>
    <col min="12039" max="12039" width="5.25" style="1" customWidth="1"/>
    <col min="12040" max="12040" width="3.625" style="1" customWidth="1"/>
    <col min="12041" max="12041" width="10.625" style="1" customWidth="1"/>
    <col min="12042" max="12042" width="5.375" style="1" customWidth="1"/>
    <col min="12043" max="12043" width="3.625" style="1" customWidth="1"/>
    <col min="12044" max="12044" width="10.5" style="1" customWidth="1"/>
    <col min="12045" max="12045" width="5.25" style="1" customWidth="1"/>
    <col min="12046" max="12046" width="3.625" style="1" customWidth="1"/>
    <col min="12047" max="12047" width="10.5" style="1" customWidth="1"/>
    <col min="12048" max="12048" width="6.625" style="1" customWidth="1"/>
    <col min="12049" max="12049" width="3.625" style="1" customWidth="1"/>
    <col min="12050" max="12050" width="10.5" style="1" customWidth="1"/>
    <col min="12051" max="12051" width="5.25" style="1" customWidth="1"/>
    <col min="12052" max="12052" width="12.875" style="1" customWidth="1"/>
    <col min="12053" max="12053" width="9.375" style="1" customWidth="1"/>
    <col min="12054" max="12054" width="12.625" style="1" customWidth="1"/>
    <col min="12055" max="12055" width="9" style="1" customWidth="1"/>
    <col min="12056" max="12288" width="9" style="1"/>
    <col min="12289" max="12289" width="7.125" style="1" customWidth="1"/>
    <col min="12290" max="12290" width="4.25" style="1" customWidth="1"/>
    <col min="12291" max="12291" width="10.625" style="1" customWidth="1"/>
    <col min="12292" max="12292" width="5.25" style="1" customWidth="1"/>
    <col min="12293" max="12293" width="3.625" style="1" customWidth="1"/>
    <col min="12294" max="12294" width="10.625" style="1" customWidth="1"/>
    <col min="12295" max="12295" width="5.25" style="1" customWidth="1"/>
    <col min="12296" max="12296" width="3.625" style="1" customWidth="1"/>
    <col min="12297" max="12297" width="10.625" style="1" customWidth="1"/>
    <col min="12298" max="12298" width="5.375" style="1" customWidth="1"/>
    <col min="12299" max="12299" width="3.625" style="1" customWidth="1"/>
    <col min="12300" max="12300" width="10.5" style="1" customWidth="1"/>
    <col min="12301" max="12301" width="5.25" style="1" customWidth="1"/>
    <col min="12302" max="12302" width="3.625" style="1" customWidth="1"/>
    <col min="12303" max="12303" width="10.5" style="1" customWidth="1"/>
    <col min="12304" max="12304" width="6.625" style="1" customWidth="1"/>
    <col min="12305" max="12305" width="3.625" style="1" customWidth="1"/>
    <col min="12306" max="12306" width="10.5" style="1" customWidth="1"/>
    <col min="12307" max="12307" width="5.25" style="1" customWidth="1"/>
    <col min="12308" max="12308" width="12.875" style="1" customWidth="1"/>
    <col min="12309" max="12309" width="9.375" style="1" customWidth="1"/>
    <col min="12310" max="12310" width="12.625" style="1" customWidth="1"/>
    <col min="12311" max="12311" width="9" style="1" customWidth="1"/>
    <col min="12312" max="12544" width="9" style="1"/>
    <col min="12545" max="12545" width="7.125" style="1" customWidth="1"/>
    <col min="12546" max="12546" width="4.25" style="1" customWidth="1"/>
    <col min="12547" max="12547" width="10.625" style="1" customWidth="1"/>
    <col min="12548" max="12548" width="5.25" style="1" customWidth="1"/>
    <col min="12549" max="12549" width="3.625" style="1" customWidth="1"/>
    <col min="12550" max="12550" width="10.625" style="1" customWidth="1"/>
    <col min="12551" max="12551" width="5.25" style="1" customWidth="1"/>
    <col min="12552" max="12552" width="3.625" style="1" customWidth="1"/>
    <col min="12553" max="12553" width="10.625" style="1" customWidth="1"/>
    <col min="12554" max="12554" width="5.375" style="1" customWidth="1"/>
    <col min="12555" max="12555" width="3.625" style="1" customWidth="1"/>
    <col min="12556" max="12556" width="10.5" style="1" customWidth="1"/>
    <col min="12557" max="12557" width="5.25" style="1" customWidth="1"/>
    <col min="12558" max="12558" width="3.625" style="1" customWidth="1"/>
    <col min="12559" max="12559" width="10.5" style="1" customWidth="1"/>
    <col min="12560" max="12560" width="6.625" style="1" customWidth="1"/>
    <col min="12561" max="12561" width="3.625" style="1" customWidth="1"/>
    <col min="12562" max="12562" width="10.5" style="1" customWidth="1"/>
    <col min="12563" max="12563" width="5.25" style="1" customWidth="1"/>
    <col min="12564" max="12564" width="12.875" style="1" customWidth="1"/>
    <col min="12565" max="12565" width="9.375" style="1" customWidth="1"/>
    <col min="12566" max="12566" width="12.625" style="1" customWidth="1"/>
    <col min="12567" max="12567" width="9" style="1" customWidth="1"/>
    <col min="12568" max="12800" width="9" style="1"/>
    <col min="12801" max="12801" width="7.125" style="1" customWidth="1"/>
    <col min="12802" max="12802" width="4.25" style="1" customWidth="1"/>
    <col min="12803" max="12803" width="10.625" style="1" customWidth="1"/>
    <col min="12804" max="12804" width="5.25" style="1" customWidth="1"/>
    <col min="12805" max="12805" width="3.625" style="1" customWidth="1"/>
    <col min="12806" max="12806" width="10.625" style="1" customWidth="1"/>
    <col min="12807" max="12807" width="5.25" style="1" customWidth="1"/>
    <col min="12808" max="12808" width="3.625" style="1" customWidth="1"/>
    <col min="12809" max="12809" width="10.625" style="1" customWidth="1"/>
    <col min="12810" max="12810" width="5.375" style="1" customWidth="1"/>
    <col min="12811" max="12811" width="3.625" style="1" customWidth="1"/>
    <col min="12812" max="12812" width="10.5" style="1" customWidth="1"/>
    <col min="12813" max="12813" width="5.25" style="1" customWidth="1"/>
    <col min="12814" max="12814" width="3.625" style="1" customWidth="1"/>
    <col min="12815" max="12815" width="10.5" style="1" customWidth="1"/>
    <col min="12816" max="12816" width="6.625" style="1" customWidth="1"/>
    <col min="12817" max="12817" width="3.625" style="1" customWidth="1"/>
    <col min="12818" max="12818" width="10.5" style="1" customWidth="1"/>
    <col min="12819" max="12819" width="5.25" style="1" customWidth="1"/>
    <col min="12820" max="12820" width="12.875" style="1" customWidth="1"/>
    <col min="12821" max="12821" width="9.375" style="1" customWidth="1"/>
    <col min="12822" max="12822" width="12.625" style="1" customWidth="1"/>
    <col min="12823" max="12823" width="9" style="1" customWidth="1"/>
    <col min="12824" max="13056" width="9" style="1"/>
    <col min="13057" max="13057" width="7.125" style="1" customWidth="1"/>
    <col min="13058" max="13058" width="4.25" style="1" customWidth="1"/>
    <col min="13059" max="13059" width="10.625" style="1" customWidth="1"/>
    <col min="13060" max="13060" width="5.25" style="1" customWidth="1"/>
    <col min="13061" max="13061" width="3.625" style="1" customWidth="1"/>
    <col min="13062" max="13062" width="10.625" style="1" customWidth="1"/>
    <col min="13063" max="13063" width="5.25" style="1" customWidth="1"/>
    <col min="13064" max="13064" width="3.625" style="1" customWidth="1"/>
    <col min="13065" max="13065" width="10.625" style="1" customWidth="1"/>
    <col min="13066" max="13066" width="5.375" style="1" customWidth="1"/>
    <col min="13067" max="13067" width="3.625" style="1" customWidth="1"/>
    <col min="13068" max="13068" width="10.5" style="1" customWidth="1"/>
    <col min="13069" max="13069" width="5.25" style="1" customWidth="1"/>
    <col min="13070" max="13070" width="3.625" style="1" customWidth="1"/>
    <col min="13071" max="13071" width="10.5" style="1" customWidth="1"/>
    <col min="13072" max="13072" width="6.625" style="1" customWidth="1"/>
    <col min="13073" max="13073" width="3.625" style="1" customWidth="1"/>
    <col min="13074" max="13074" width="10.5" style="1" customWidth="1"/>
    <col min="13075" max="13075" width="5.25" style="1" customWidth="1"/>
    <col min="13076" max="13076" width="12.875" style="1" customWidth="1"/>
    <col min="13077" max="13077" width="9.375" style="1" customWidth="1"/>
    <col min="13078" max="13078" width="12.625" style="1" customWidth="1"/>
    <col min="13079" max="13079" width="9" style="1" customWidth="1"/>
    <col min="13080" max="13312" width="9" style="1"/>
    <col min="13313" max="13313" width="7.125" style="1" customWidth="1"/>
    <col min="13314" max="13314" width="4.25" style="1" customWidth="1"/>
    <col min="13315" max="13315" width="10.625" style="1" customWidth="1"/>
    <col min="13316" max="13316" width="5.25" style="1" customWidth="1"/>
    <col min="13317" max="13317" width="3.625" style="1" customWidth="1"/>
    <col min="13318" max="13318" width="10.625" style="1" customWidth="1"/>
    <col min="13319" max="13319" width="5.25" style="1" customWidth="1"/>
    <col min="13320" max="13320" width="3.625" style="1" customWidth="1"/>
    <col min="13321" max="13321" width="10.625" style="1" customWidth="1"/>
    <col min="13322" max="13322" width="5.375" style="1" customWidth="1"/>
    <col min="13323" max="13323" width="3.625" style="1" customWidth="1"/>
    <col min="13324" max="13324" width="10.5" style="1" customWidth="1"/>
    <col min="13325" max="13325" width="5.25" style="1" customWidth="1"/>
    <col min="13326" max="13326" width="3.625" style="1" customWidth="1"/>
    <col min="13327" max="13327" width="10.5" style="1" customWidth="1"/>
    <col min="13328" max="13328" width="6.625" style="1" customWidth="1"/>
    <col min="13329" max="13329" width="3.625" style="1" customWidth="1"/>
    <col min="13330" max="13330" width="10.5" style="1" customWidth="1"/>
    <col min="13331" max="13331" width="5.25" style="1" customWidth="1"/>
    <col min="13332" max="13332" width="12.875" style="1" customWidth="1"/>
    <col min="13333" max="13333" width="9.375" style="1" customWidth="1"/>
    <col min="13334" max="13334" width="12.625" style="1" customWidth="1"/>
    <col min="13335" max="13335" width="9" style="1" customWidth="1"/>
    <col min="13336" max="13568" width="9" style="1"/>
    <col min="13569" max="13569" width="7.125" style="1" customWidth="1"/>
    <col min="13570" max="13570" width="4.25" style="1" customWidth="1"/>
    <col min="13571" max="13571" width="10.625" style="1" customWidth="1"/>
    <col min="13572" max="13572" width="5.25" style="1" customWidth="1"/>
    <col min="13573" max="13573" width="3.625" style="1" customWidth="1"/>
    <col min="13574" max="13574" width="10.625" style="1" customWidth="1"/>
    <col min="13575" max="13575" width="5.25" style="1" customWidth="1"/>
    <col min="13576" max="13576" width="3.625" style="1" customWidth="1"/>
    <col min="13577" max="13577" width="10.625" style="1" customWidth="1"/>
    <col min="13578" max="13578" width="5.375" style="1" customWidth="1"/>
    <col min="13579" max="13579" width="3.625" style="1" customWidth="1"/>
    <col min="13580" max="13580" width="10.5" style="1" customWidth="1"/>
    <col min="13581" max="13581" width="5.25" style="1" customWidth="1"/>
    <col min="13582" max="13582" width="3.625" style="1" customWidth="1"/>
    <col min="13583" max="13583" width="10.5" style="1" customWidth="1"/>
    <col min="13584" max="13584" width="6.625" style="1" customWidth="1"/>
    <col min="13585" max="13585" width="3.625" style="1" customWidth="1"/>
    <col min="13586" max="13586" width="10.5" style="1" customWidth="1"/>
    <col min="13587" max="13587" width="5.25" style="1" customWidth="1"/>
    <col min="13588" max="13588" width="12.875" style="1" customWidth="1"/>
    <col min="13589" max="13589" width="9.375" style="1" customWidth="1"/>
    <col min="13590" max="13590" width="12.625" style="1" customWidth="1"/>
    <col min="13591" max="13591" width="9" style="1" customWidth="1"/>
    <col min="13592" max="13824" width="9" style="1"/>
    <col min="13825" max="13825" width="7.125" style="1" customWidth="1"/>
    <col min="13826" max="13826" width="4.25" style="1" customWidth="1"/>
    <col min="13827" max="13827" width="10.625" style="1" customWidth="1"/>
    <col min="13828" max="13828" width="5.25" style="1" customWidth="1"/>
    <col min="13829" max="13829" width="3.625" style="1" customWidth="1"/>
    <col min="13830" max="13830" width="10.625" style="1" customWidth="1"/>
    <col min="13831" max="13831" width="5.25" style="1" customWidth="1"/>
    <col min="13832" max="13832" width="3.625" style="1" customWidth="1"/>
    <col min="13833" max="13833" width="10.625" style="1" customWidth="1"/>
    <col min="13834" max="13834" width="5.375" style="1" customWidth="1"/>
    <col min="13835" max="13835" width="3.625" style="1" customWidth="1"/>
    <col min="13836" max="13836" width="10.5" style="1" customWidth="1"/>
    <col min="13837" max="13837" width="5.25" style="1" customWidth="1"/>
    <col min="13838" max="13838" width="3.625" style="1" customWidth="1"/>
    <col min="13839" max="13839" width="10.5" style="1" customWidth="1"/>
    <col min="13840" max="13840" width="6.625" style="1" customWidth="1"/>
    <col min="13841" max="13841" width="3.625" style="1" customWidth="1"/>
    <col min="13842" max="13842" width="10.5" style="1" customWidth="1"/>
    <col min="13843" max="13843" width="5.25" style="1" customWidth="1"/>
    <col min="13844" max="13844" width="12.875" style="1" customWidth="1"/>
    <col min="13845" max="13845" width="9.375" style="1" customWidth="1"/>
    <col min="13846" max="13846" width="12.625" style="1" customWidth="1"/>
    <col min="13847" max="13847" width="9" style="1" customWidth="1"/>
    <col min="13848" max="14080" width="9" style="1"/>
    <col min="14081" max="14081" width="7.125" style="1" customWidth="1"/>
    <col min="14082" max="14082" width="4.25" style="1" customWidth="1"/>
    <col min="14083" max="14083" width="10.625" style="1" customWidth="1"/>
    <col min="14084" max="14084" width="5.25" style="1" customWidth="1"/>
    <col min="14085" max="14085" width="3.625" style="1" customWidth="1"/>
    <col min="14086" max="14086" width="10.625" style="1" customWidth="1"/>
    <col min="14087" max="14087" width="5.25" style="1" customWidth="1"/>
    <col min="14088" max="14088" width="3.625" style="1" customWidth="1"/>
    <col min="14089" max="14089" width="10.625" style="1" customWidth="1"/>
    <col min="14090" max="14090" width="5.375" style="1" customWidth="1"/>
    <col min="14091" max="14091" width="3.625" style="1" customWidth="1"/>
    <col min="14092" max="14092" width="10.5" style="1" customWidth="1"/>
    <col min="14093" max="14093" width="5.25" style="1" customWidth="1"/>
    <col min="14094" max="14094" width="3.625" style="1" customWidth="1"/>
    <col min="14095" max="14095" width="10.5" style="1" customWidth="1"/>
    <col min="14096" max="14096" width="6.625" style="1" customWidth="1"/>
    <col min="14097" max="14097" width="3.625" style="1" customWidth="1"/>
    <col min="14098" max="14098" width="10.5" style="1" customWidth="1"/>
    <col min="14099" max="14099" width="5.25" style="1" customWidth="1"/>
    <col min="14100" max="14100" width="12.875" style="1" customWidth="1"/>
    <col min="14101" max="14101" width="9.375" style="1" customWidth="1"/>
    <col min="14102" max="14102" width="12.625" style="1" customWidth="1"/>
    <col min="14103" max="14103" width="9" style="1" customWidth="1"/>
    <col min="14104" max="14336" width="9" style="1"/>
    <col min="14337" max="14337" width="7.125" style="1" customWidth="1"/>
    <col min="14338" max="14338" width="4.25" style="1" customWidth="1"/>
    <col min="14339" max="14339" width="10.625" style="1" customWidth="1"/>
    <col min="14340" max="14340" width="5.25" style="1" customWidth="1"/>
    <col min="14341" max="14341" width="3.625" style="1" customWidth="1"/>
    <col min="14342" max="14342" width="10.625" style="1" customWidth="1"/>
    <col min="14343" max="14343" width="5.25" style="1" customWidth="1"/>
    <col min="14344" max="14344" width="3.625" style="1" customWidth="1"/>
    <col min="14345" max="14345" width="10.625" style="1" customWidth="1"/>
    <col min="14346" max="14346" width="5.375" style="1" customWidth="1"/>
    <col min="14347" max="14347" width="3.625" style="1" customWidth="1"/>
    <col min="14348" max="14348" width="10.5" style="1" customWidth="1"/>
    <col min="14349" max="14349" width="5.25" style="1" customWidth="1"/>
    <col min="14350" max="14350" width="3.625" style="1" customWidth="1"/>
    <col min="14351" max="14351" width="10.5" style="1" customWidth="1"/>
    <col min="14352" max="14352" width="6.625" style="1" customWidth="1"/>
    <col min="14353" max="14353" width="3.625" style="1" customWidth="1"/>
    <col min="14354" max="14354" width="10.5" style="1" customWidth="1"/>
    <col min="14355" max="14355" width="5.25" style="1" customWidth="1"/>
    <col min="14356" max="14356" width="12.875" style="1" customWidth="1"/>
    <col min="14357" max="14357" width="9.375" style="1" customWidth="1"/>
    <col min="14358" max="14358" width="12.625" style="1" customWidth="1"/>
    <col min="14359" max="14359" width="9" style="1" customWidth="1"/>
    <col min="14360" max="14592" width="9" style="1"/>
    <col min="14593" max="14593" width="7.125" style="1" customWidth="1"/>
    <col min="14594" max="14594" width="4.25" style="1" customWidth="1"/>
    <col min="14595" max="14595" width="10.625" style="1" customWidth="1"/>
    <col min="14596" max="14596" width="5.25" style="1" customWidth="1"/>
    <col min="14597" max="14597" width="3.625" style="1" customWidth="1"/>
    <col min="14598" max="14598" width="10.625" style="1" customWidth="1"/>
    <col min="14599" max="14599" width="5.25" style="1" customWidth="1"/>
    <col min="14600" max="14600" width="3.625" style="1" customWidth="1"/>
    <col min="14601" max="14601" width="10.625" style="1" customWidth="1"/>
    <col min="14602" max="14602" width="5.375" style="1" customWidth="1"/>
    <col min="14603" max="14603" width="3.625" style="1" customWidth="1"/>
    <col min="14604" max="14604" width="10.5" style="1" customWidth="1"/>
    <col min="14605" max="14605" width="5.25" style="1" customWidth="1"/>
    <col min="14606" max="14606" width="3.625" style="1" customWidth="1"/>
    <col min="14607" max="14607" width="10.5" style="1" customWidth="1"/>
    <col min="14608" max="14608" width="6.625" style="1" customWidth="1"/>
    <col min="14609" max="14609" width="3.625" style="1" customWidth="1"/>
    <col min="14610" max="14610" width="10.5" style="1" customWidth="1"/>
    <col min="14611" max="14611" width="5.25" style="1" customWidth="1"/>
    <col min="14612" max="14612" width="12.875" style="1" customWidth="1"/>
    <col min="14613" max="14613" width="9.375" style="1" customWidth="1"/>
    <col min="14614" max="14614" width="12.625" style="1" customWidth="1"/>
    <col min="14615" max="14615" width="9" style="1" customWidth="1"/>
    <col min="14616" max="14848" width="9" style="1"/>
    <col min="14849" max="14849" width="7.125" style="1" customWidth="1"/>
    <col min="14850" max="14850" width="4.25" style="1" customWidth="1"/>
    <col min="14851" max="14851" width="10.625" style="1" customWidth="1"/>
    <col min="14852" max="14852" width="5.25" style="1" customWidth="1"/>
    <col min="14853" max="14853" width="3.625" style="1" customWidth="1"/>
    <col min="14854" max="14854" width="10.625" style="1" customWidth="1"/>
    <col min="14855" max="14855" width="5.25" style="1" customWidth="1"/>
    <col min="14856" max="14856" width="3.625" style="1" customWidth="1"/>
    <col min="14857" max="14857" width="10.625" style="1" customWidth="1"/>
    <col min="14858" max="14858" width="5.375" style="1" customWidth="1"/>
    <col min="14859" max="14859" width="3.625" style="1" customWidth="1"/>
    <col min="14860" max="14860" width="10.5" style="1" customWidth="1"/>
    <col min="14861" max="14861" width="5.25" style="1" customWidth="1"/>
    <col min="14862" max="14862" width="3.625" style="1" customWidth="1"/>
    <col min="14863" max="14863" width="10.5" style="1" customWidth="1"/>
    <col min="14864" max="14864" width="6.625" style="1" customWidth="1"/>
    <col min="14865" max="14865" width="3.625" style="1" customWidth="1"/>
    <col min="14866" max="14866" width="10.5" style="1" customWidth="1"/>
    <col min="14867" max="14867" width="5.25" style="1" customWidth="1"/>
    <col min="14868" max="14868" width="12.875" style="1" customWidth="1"/>
    <col min="14869" max="14869" width="9.375" style="1" customWidth="1"/>
    <col min="14870" max="14870" width="12.625" style="1" customWidth="1"/>
    <col min="14871" max="14871" width="9" style="1" customWidth="1"/>
    <col min="14872" max="15104" width="9" style="1"/>
    <col min="15105" max="15105" width="7.125" style="1" customWidth="1"/>
    <col min="15106" max="15106" width="4.25" style="1" customWidth="1"/>
    <col min="15107" max="15107" width="10.625" style="1" customWidth="1"/>
    <col min="15108" max="15108" width="5.25" style="1" customWidth="1"/>
    <col min="15109" max="15109" width="3.625" style="1" customWidth="1"/>
    <col min="15110" max="15110" width="10.625" style="1" customWidth="1"/>
    <col min="15111" max="15111" width="5.25" style="1" customWidth="1"/>
    <col min="15112" max="15112" width="3.625" style="1" customWidth="1"/>
    <col min="15113" max="15113" width="10.625" style="1" customWidth="1"/>
    <col min="15114" max="15114" width="5.375" style="1" customWidth="1"/>
    <col min="15115" max="15115" width="3.625" style="1" customWidth="1"/>
    <col min="15116" max="15116" width="10.5" style="1" customWidth="1"/>
    <col min="15117" max="15117" width="5.25" style="1" customWidth="1"/>
    <col min="15118" max="15118" width="3.625" style="1" customWidth="1"/>
    <col min="15119" max="15119" width="10.5" style="1" customWidth="1"/>
    <col min="15120" max="15120" width="6.625" style="1" customWidth="1"/>
    <col min="15121" max="15121" width="3.625" style="1" customWidth="1"/>
    <col min="15122" max="15122" width="10.5" style="1" customWidth="1"/>
    <col min="15123" max="15123" width="5.25" style="1" customWidth="1"/>
    <col min="15124" max="15124" width="12.875" style="1" customWidth="1"/>
    <col min="15125" max="15125" width="9.375" style="1" customWidth="1"/>
    <col min="15126" max="15126" width="12.625" style="1" customWidth="1"/>
    <col min="15127" max="15127" width="9" style="1" customWidth="1"/>
    <col min="15128" max="15360" width="9" style="1"/>
    <col min="15361" max="15361" width="7.125" style="1" customWidth="1"/>
    <col min="15362" max="15362" width="4.25" style="1" customWidth="1"/>
    <col min="15363" max="15363" width="10.625" style="1" customWidth="1"/>
    <col min="15364" max="15364" width="5.25" style="1" customWidth="1"/>
    <col min="15365" max="15365" width="3.625" style="1" customWidth="1"/>
    <col min="15366" max="15366" width="10.625" style="1" customWidth="1"/>
    <col min="15367" max="15367" width="5.25" style="1" customWidth="1"/>
    <col min="15368" max="15368" width="3.625" style="1" customWidth="1"/>
    <col min="15369" max="15369" width="10.625" style="1" customWidth="1"/>
    <col min="15370" max="15370" width="5.375" style="1" customWidth="1"/>
    <col min="15371" max="15371" width="3.625" style="1" customWidth="1"/>
    <col min="15372" max="15372" width="10.5" style="1" customWidth="1"/>
    <col min="15373" max="15373" width="5.25" style="1" customWidth="1"/>
    <col min="15374" max="15374" width="3.625" style="1" customWidth="1"/>
    <col min="15375" max="15375" width="10.5" style="1" customWidth="1"/>
    <col min="15376" max="15376" width="6.625" style="1" customWidth="1"/>
    <col min="15377" max="15377" width="3.625" style="1" customWidth="1"/>
    <col min="15378" max="15378" width="10.5" style="1" customWidth="1"/>
    <col min="15379" max="15379" width="5.25" style="1" customWidth="1"/>
    <col min="15380" max="15380" width="12.875" style="1" customWidth="1"/>
    <col min="15381" max="15381" width="9.375" style="1" customWidth="1"/>
    <col min="15382" max="15382" width="12.625" style="1" customWidth="1"/>
    <col min="15383" max="15383" width="9" style="1" customWidth="1"/>
    <col min="15384" max="15616" width="9" style="1"/>
    <col min="15617" max="15617" width="7.125" style="1" customWidth="1"/>
    <col min="15618" max="15618" width="4.25" style="1" customWidth="1"/>
    <col min="15619" max="15619" width="10.625" style="1" customWidth="1"/>
    <col min="15620" max="15620" width="5.25" style="1" customWidth="1"/>
    <col min="15621" max="15621" width="3.625" style="1" customWidth="1"/>
    <col min="15622" max="15622" width="10.625" style="1" customWidth="1"/>
    <col min="15623" max="15623" width="5.25" style="1" customWidth="1"/>
    <col min="15624" max="15624" width="3.625" style="1" customWidth="1"/>
    <col min="15625" max="15625" width="10.625" style="1" customWidth="1"/>
    <col min="15626" max="15626" width="5.375" style="1" customWidth="1"/>
    <col min="15627" max="15627" width="3.625" style="1" customWidth="1"/>
    <col min="15628" max="15628" width="10.5" style="1" customWidth="1"/>
    <col min="15629" max="15629" width="5.25" style="1" customWidth="1"/>
    <col min="15630" max="15630" width="3.625" style="1" customWidth="1"/>
    <col min="15631" max="15631" width="10.5" style="1" customWidth="1"/>
    <col min="15632" max="15632" width="6.625" style="1" customWidth="1"/>
    <col min="15633" max="15633" width="3.625" style="1" customWidth="1"/>
    <col min="15634" max="15634" width="10.5" style="1" customWidth="1"/>
    <col min="15635" max="15635" width="5.25" style="1" customWidth="1"/>
    <col min="15636" max="15636" width="12.875" style="1" customWidth="1"/>
    <col min="15637" max="15637" width="9.375" style="1" customWidth="1"/>
    <col min="15638" max="15638" width="12.625" style="1" customWidth="1"/>
    <col min="15639" max="15639" width="9" style="1" customWidth="1"/>
    <col min="15640" max="15872" width="9" style="1"/>
    <col min="15873" max="15873" width="7.125" style="1" customWidth="1"/>
    <col min="15874" max="15874" width="4.25" style="1" customWidth="1"/>
    <col min="15875" max="15875" width="10.625" style="1" customWidth="1"/>
    <col min="15876" max="15876" width="5.25" style="1" customWidth="1"/>
    <col min="15877" max="15877" width="3.625" style="1" customWidth="1"/>
    <col min="15878" max="15878" width="10.625" style="1" customWidth="1"/>
    <col min="15879" max="15879" width="5.25" style="1" customWidth="1"/>
    <col min="15880" max="15880" width="3.625" style="1" customWidth="1"/>
    <col min="15881" max="15881" width="10.625" style="1" customWidth="1"/>
    <col min="15882" max="15882" width="5.375" style="1" customWidth="1"/>
    <col min="15883" max="15883" width="3.625" style="1" customWidth="1"/>
    <col min="15884" max="15884" width="10.5" style="1" customWidth="1"/>
    <col min="15885" max="15885" width="5.25" style="1" customWidth="1"/>
    <col min="15886" max="15886" width="3.625" style="1" customWidth="1"/>
    <col min="15887" max="15887" width="10.5" style="1" customWidth="1"/>
    <col min="15888" max="15888" width="6.625" style="1" customWidth="1"/>
    <col min="15889" max="15889" width="3.625" style="1" customWidth="1"/>
    <col min="15890" max="15890" width="10.5" style="1" customWidth="1"/>
    <col min="15891" max="15891" width="5.25" style="1" customWidth="1"/>
    <col min="15892" max="15892" width="12.875" style="1" customWidth="1"/>
    <col min="15893" max="15893" width="9.375" style="1" customWidth="1"/>
    <col min="15894" max="15894" width="12.625" style="1" customWidth="1"/>
    <col min="15895" max="15895" width="9" style="1" customWidth="1"/>
    <col min="15896" max="16128" width="9" style="1"/>
    <col min="16129" max="16129" width="7.125" style="1" customWidth="1"/>
    <col min="16130" max="16130" width="4.25" style="1" customWidth="1"/>
    <col min="16131" max="16131" width="10.625" style="1" customWidth="1"/>
    <col min="16132" max="16132" width="5.25" style="1" customWidth="1"/>
    <col min="16133" max="16133" width="3.625" style="1" customWidth="1"/>
    <col min="16134" max="16134" width="10.625" style="1" customWidth="1"/>
    <col min="16135" max="16135" width="5.25" style="1" customWidth="1"/>
    <col min="16136" max="16136" width="3.625" style="1" customWidth="1"/>
    <col min="16137" max="16137" width="10.625" style="1" customWidth="1"/>
    <col min="16138" max="16138" width="5.375" style="1" customWidth="1"/>
    <col min="16139" max="16139" width="3.625" style="1" customWidth="1"/>
    <col min="16140" max="16140" width="10.5" style="1" customWidth="1"/>
    <col min="16141" max="16141" width="5.25" style="1" customWidth="1"/>
    <col min="16142" max="16142" width="3.625" style="1" customWidth="1"/>
    <col min="16143" max="16143" width="10.5" style="1" customWidth="1"/>
    <col min="16144" max="16144" width="6.625" style="1" customWidth="1"/>
    <col min="16145" max="16145" width="3.625" style="1" customWidth="1"/>
    <col min="16146" max="16146" width="10.5" style="1" customWidth="1"/>
    <col min="16147" max="16147" width="5.25" style="1" customWidth="1"/>
    <col min="16148" max="16148" width="12.875" style="1" customWidth="1"/>
    <col min="16149" max="16149" width="9.375" style="1" customWidth="1"/>
    <col min="16150" max="16150" width="12.625" style="1" customWidth="1"/>
    <col min="16151" max="16151" width="9" style="1" customWidth="1"/>
    <col min="16152" max="16384" width="9" style="1"/>
  </cols>
  <sheetData>
    <row r="1" spans="1:114" ht="32.25" customHeight="1">
      <c r="A1" s="267" t="s">
        <v>386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9" t="s">
        <v>72</v>
      </c>
      <c r="U1" s="269"/>
    </row>
    <row r="2" spans="1:114" ht="26.25" thickBot="1">
      <c r="A2" s="4"/>
      <c r="B2" s="33"/>
      <c r="C2" s="5"/>
      <c r="D2" s="5"/>
      <c r="E2" s="33"/>
      <c r="F2" s="5"/>
      <c r="G2" s="5"/>
      <c r="H2" s="33"/>
      <c r="I2" s="5"/>
      <c r="J2" s="5"/>
      <c r="K2" s="33"/>
      <c r="L2" s="5"/>
      <c r="M2" s="5"/>
      <c r="N2" s="33"/>
      <c r="O2" s="5"/>
      <c r="P2" s="5"/>
      <c r="Q2" s="33"/>
      <c r="R2" s="5"/>
      <c r="S2" s="5"/>
      <c r="T2" s="5"/>
      <c r="U2" s="5"/>
    </row>
    <row r="3" spans="1:114" ht="29.25" customHeight="1">
      <c r="A3" s="270" t="s">
        <v>24</v>
      </c>
      <c r="B3" s="271"/>
      <c r="C3" s="271"/>
      <c r="D3" s="271"/>
      <c r="E3" s="271"/>
      <c r="F3" s="271"/>
      <c r="G3" s="271"/>
      <c r="H3" s="271"/>
      <c r="I3" s="271"/>
      <c r="J3" s="271"/>
      <c r="K3" s="272"/>
      <c r="L3" s="273" t="s">
        <v>25</v>
      </c>
      <c r="M3" s="273"/>
      <c r="N3" s="273"/>
      <c r="O3" s="273"/>
      <c r="P3" s="273"/>
      <c r="Q3" s="273"/>
      <c r="R3" s="273" t="s">
        <v>26</v>
      </c>
      <c r="S3" s="273"/>
      <c r="T3" s="273"/>
      <c r="U3" s="274"/>
      <c r="V3" s="111"/>
      <c r="W3" s="112"/>
    </row>
    <row r="4" spans="1:114" ht="27.75" customHeight="1">
      <c r="A4" s="275" t="s">
        <v>27</v>
      </c>
      <c r="B4" s="263" t="s">
        <v>28</v>
      </c>
      <c r="C4" s="264" t="s">
        <v>28</v>
      </c>
      <c r="D4" s="265"/>
      <c r="E4" s="263" t="s">
        <v>29</v>
      </c>
      <c r="F4" s="264" t="s">
        <v>30</v>
      </c>
      <c r="G4" s="265"/>
      <c r="H4" s="263" t="s">
        <v>29</v>
      </c>
      <c r="I4" s="264" t="s">
        <v>31</v>
      </c>
      <c r="J4" s="265"/>
      <c r="K4" s="263" t="s">
        <v>29</v>
      </c>
      <c r="L4" s="264" t="s">
        <v>32</v>
      </c>
      <c r="M4" s="265"/>
      <c r="N4" s="263" t="s">
        <v>29</v>
      </c>
      <c r="O4" s="264" t="s">
        <v>33</v>
      </c>
      <c r="P4" s="265"/>
      <c r="Q4" s="263" t="s">
        <v>29</v>
      </c>
      <c r="R4" s="264" t="s">
        <v>73</v>
      </c>
      <c r="S4" s="265"/>
      <c r="T4" s="264" t="s">
        <v>74</v>
      </c>
      <c r="U4" s="266"/>
      <c r="V4" s="113"/>
      <c r="W4" s="114"/>
    </row>
    <row r="5" spans="1:114" ht="54.75" customHeight="1" thickBot="1">
      <c r="A5" s="276"/>
      <c r="B5" s="248"/>
      <c r="C5" s="6" t="s">
        <v>75</v>
      </c>
      <c r="D5" s="7" t="s">
        <v>76</v>
      </c>
      <c r="E5" s="262"/>
      <c r="F5" s="125" t="s">
        <v>75</v>
      </c>
      <c r="G5" s="120" t="s">
        <v>76</v>
      </c>
      <c r="H5" s="262"/>
      <c r="I5" s="119" t="s">
        <v>75</v>
      </c>
      <c r="J5" s="120" t="s">
        <v>76</v>
      </c>
      <c r="K5" s="248"/>
      <c r="L5" s="53" t="s">
        <v>75</v>
      </c>
      <c r="M5" s="120" t="s">
        <v>76</v>
      </c>
      <c r="N5" s="262"/>
      <c r="O5" s="86" t="s">
        <v>75</v>
      </c>
      <c r="P5" s="120" t="s">
        <v>76</v>
      </c>
      <c r="Q5" s="262"/>
      <c r="R5" s="53" t="s">
        <v>75</v>
      </c>
      <c r="S5" s="54" t="s">
        <v>76</v>
      </c>
      <c r="T5" s="8"/>
      <c r="U5" s="9" t="s">
        <v>77</v>
      </c>
      <c r="V5" s="115" t="s">
        <v>78</v>
      </c>
      <c r="W5" s="116" t="s">
        <v>79</v>
      </c>
    </row>
    <row r="6" spans="1:114" ht="21.95" customHeight="1">
      <c r="A6" s="11">
        <v>3</v>
      </c>
      <c r="B6" s="247" t="s">
        <v>80</v>
      </c>
      <c r="C6" s="10" t="s">
        <v>81</v>
      </c>
      <c r="D6" s="71">
        <v>90</v>
      </c>
      <c r="E6" s="247" t="s">
        <v>549</v>
      </c>
      <c r="F6" s="146" t="s">
        <v>83</v>
      </c>
      <c r="G6" s="13">
        <v>55</v>
      </c>
      <c r="H6" s="247" t="s">
        <v>84</v>
      </c>
      <c r="I6" s="24" t="s">
        <v>85</v>
      </c>
      <c r="J6" s="71">
        <v>40</v>
      </c>
      <c r="K6" s="247" t="s">
        <v>438</v>
      </c>
      <c r="L6" s="32" t="s">
        <v>439</v>
      </c>
      <c r="M6" s="71">
        <v>60</v>
      </c>
      <c r="N6" s="247" t="s">
        <v>388</v>
      </c>
      <c r="O6" s="81" t="s">
        <v>86</v>
      </c>
      <c r="P6" s="71">
        <v>80</v>
      </c>
      <c r="Q6" s="247" t="s">
        <v>87</v>
      </c>
      <c r="R6" s="85" t="s">
        <v>88</v>
      </c>
      <c r="S6" s="89">
        <v>30</v>
      </c>
      <c r="T6" s="93" t="s">
        <v>89</v>
      </c>
      <c r="U6" s="25"/>
      <c r="V6" s="77" t="s">
        <v>90</v>
      </c>
      <c r="W6" s="65">
        <v>4.8</v>
      </c>
    </row>
    <row r="7" spans="1:114" ht="21.95" customHeight="1">
      <c r="A7" s="11" t="s">
        <v>91</v>
      </c>
      <c r="B7" s="248"/>
      <c r="C7" s="12"/>
      <c r="D7" s="13"/>
      <c r="E7" s="248"/>
      <c r="F7" s="32" t="s">
        <v>93</v>
      </c>
      <c r="G7" s="13" t="s">
        <v>94</v>
      </c>
      <c r="H7" s="248"/>
      <c r="I7" s="32" t="s">
        <v>95</v>
      </c>
      <c r="J7" s="13">
        <v>35</v>
      </c>
      <c r="K7" s="248"/>
      <c r="L7" s="32" t="s">
        <v>440</v>
      </c>
      <c r="M7" s="13">
        <v>10</v>
      </c>
      <c r="N7" s="248"/>
      <c r="O7" s="12" t="s">
        <v>96</v>
      </c>
      <c r="P7" s="13">
        <v>1</v>
      </c>
      <c r="Q7" s="248"/>
      <c r="R7" s="32" t="s">
        <v>97</v>
      </c>
      <c r="S7" s="72">
        <v>10</v>
      </c>
      <c r="T7" s="94">
        <f>W6*2+W7*7+W8*1</f>
        <v>29.1</v>
      </c>
      <c r="U7" s="26">
        <f>(T7*4)/T13</f>
        <v>0.15480782018885492</v>
      </c>
      <c r="V7" s="78" t="s">
        <v>0</v>
      </c>
      <c r="W7" s="34">
        <v>2.5</v>
      </c>
    </row>
    <row r="8" spans="1:114" ht="21.95" customHeight="1">
      <c r="A8" s="11">
        <v>2</v>
      </c>
      <c r="B8" s="248"/>
      <c r="C8" s="12"/>
      <c r="D8" s="13"/>
      <c r="E8" s="248"/>
      <c r="F8" s="85" t="s">
        <v>98</v>
      </c>
      <c r="G8" s="13" t="s">
        <v>94</v>
      </c>
      <c r="H8" s="248"/>
      <c r="I8" s="141" t="s">
        <v>99</v>
      </c>
      <c r="J8" s="13" t="s">
        <v>94</v>
      </c>
      <c r="K8" s="248"/>
      <c r="L8" s="32" t="s">
        <v>441</v>
      </c>
      <c r="M8" s="13">
        <v>8</v>
      </c>
      <c r="N8" s="248"/>
      <c r="O8" s="15"/>
      <c r="P8" s="14"/>
      <c r="Q8" s="248"/>
      <c r="R8" s="32" t="s">
        <v>100</v>
      </c>
      <c r="S8" s="72">
        <v>5</v>
      </c>
      <c r="T8" s="95" t="s">
        <v>101</v>
      </c>
      <c r="U8" s="27"/>
      <c r="V8" s="78" t="s">
        <v>1</v>
      </c>
      <c r="W8" s="34">
        <v>2</v>
      </c>
    </row>
    <row r="9" spans="1:114" ht="21.95" customHeight="1">
      <c r="A9" s="11" t="s">
        <v>102</v>
      </c>
      <c r="B9" s="248"/>
      <c r="C9" s="12"/>
      <c r="D9" s="13"/>
      <c r="E9" s="248"/>
      <c r="F9" s="16" t="s">
        <v>106</v>
      </c>
      <c r="G9" s="14">
        <v>5</v>
      </c>
      <c r="H9" s="248"/>
      <c r="I9" s="141" t="s">
        <v>103</v>
      </c>
      <c r="J9" s="14">
        <v>1</v>
      </c>
      <c r="K9" s="248"/>
      <c r="L9" s="124" t="s">
        <v>413</v>
      </c>
      <c r="M9" s="13" t="s">
        <v>408</v>
      </c>
      <c r="N9" s="248"/>
      <c r="O9" s="12"/>
      <c r="P9" s="14"/>
      <c r="Q9" s="248"/>
      <c r="R9" s="85" t="s">
        <v>104</v>
      </c>
      <c r="S9" s="13">
        <v>5</v>
      </c>
      <c r="T9" s="94">
        <f>W7*5+W10*5</f>
        <v>27.5</v>
      </c>
      <c r="U9" s="26">
        <f>(T9*9)/T13</f>
        <v>0.32916611251496208</v>
      </c>
      <c r="V9" s="78" t="s">
        <v>2</v>
      </c>
      <c r="W9" s="34">
        <v>1</v>
      </c>
    </row>
    <row r="10" spans="1:114" ht="21.95" customHeight="1">
      <c r="A10" s="11" t="s">
        <v>105</v>
      </c>
      <c r="B10" s="248"/>
      <c r="C10" s="12"/>
      <c r="D10" s="13"/>
      <c r="E10" s="248"/>
      <c r="F10" s="16"/>
      <c r="G10" s="14"/>
      <c r="H10" s="248"/>
      <c r="I10" s="141"/>
      <c r="J10" s="13"/>
      <c r="K10" s="248"/>
      <c r="L10" s="84"/>
      <c r="M10" s="13"/>
      <c r="N10" s="248"/>
      <c r="O10" s="12"/>
      <c r="P10" s="14"/>
      <c r="Q10" s="248"/>
      <c r="R10" s="134" t="s">
        <v>107</v>
      </c>
      <c r="S10" s="13" t="s">
        <v>69</v>
      </c>
      <c r="T10" s="96" t="s">
        <v>36</v>
      </c>
      <c r="U10" s="27"/>
      <c r="V10" s="79" t="s">
        <v>62</v>
      </c>
      <c r="W10" s="34">
        <v>3</v>
      </c>
    </row>
    <row r="11" spans="1:114" ht="21.95" customHeight="1">
      <c r="A11" s="11" t="s">
        <v>63</v>
      </c>
      <c r="B11" s="248"/>
      <c r="C11" s="12"/>
      <c r="D11" s="13"/>
      <c r="E11" s="248"/>
      <c r="F11" s="16"/>
      <c r="G11" s="14"/>
      <c r="H11" s="248"/>
      <c r="I11" s="141"/>
      <c r="J11" s="14"/>
      <c r="K11" s="248"/>
      <c r="L11" s="124"/>
      <c r="M11" s="13"/>
      <c r="N11" s="248"/>
      <c r="O11" s="12"/>
      <c r="P11" s="14"/>
      <c r="Q11" s="248"/>
      <c r="R11" s="84"/>
      <c r="S11" s="73"/>
      <c r="T11" s="94">
        <f>W6*15+W8*5+W9*15</f>
        <v>97</v>
      </c>
      <c r="U11" s="26">
        <f>(T11*4)/T13</f>
        <v>0.51602606729618306</v>
      </c>
      <c r="V11" s="78" t="s">
        <v>71</v>
      </c>
      <c r="W11" s="34">
        <f>(T7*4+T9*9+T11*4)</f>
        <v>751.9</v>
      </c>
    </row>
    <row r="12" spans="1:114" ht="21.95" customHeight="1">
      <c r="A12" s="11" t="s">
        <v>108</v>
      </c>
      <c r="B12" s="248"/>
      <c r="C12" s="12"/>
      <c r="D12" s="13"/>
      <c r="E12" s="248"/>
      <c r="F12" s="85"/>
      <c r="G12" s="13"/>
      <c r="H12" s="248"/>
      <c r="I12" s="141"/>
      <c r="J12" s="14"/>
      <c r="K12" s="248"/>
      <c r="L12" s="84"/>
      <c r="M12" s="13"/>
      <c r="N12" s="248"/>
      <c r="O12" s="12"/>
      <c r="P12" s="14"/>
      <c r="Q12" s="248"/>
      <c r="R12" s="84"/>
      <c r="S12" s="73"/>
      <c r="T12" s="95" t="s">
        <v>109</v>
      </c>
      <c r="U12" s="28"/>
      <c r="V12" s="82"/>
      <c r="W12" s="50"/>
    </row>
    <row r="13" spans="1:114" s="2" customFormat="1" ht="21.95" customHeight="1" thickBot="1">
      <c r="A13" s="17" t="s">
        <v>110</v>
      </c>
      <c r="B13" s="248"/>
      <c r="C13" s="8"/>
      <c r="D13" s="18"/>
      <c r="E13" s="248"/>
      <c r="F13" s="8"/>
      <c r="G13" s="13"/>
      <c r="H13" s="248"/>
      <c r="I13" s="133"/>
      <c r="J13" s="18"/>
      <c r="K13" s="248"/>
      <c r="L13" s="8"/>
      <c r="M13" s="18"/>
      <c r="N13" s="248"/>
      <c r="O13" s="8"/>
      <c r="P13" s="18"/>
      <c r="Q13" s="248"/>
      <c r="R13" s="19"/>
      <c r="S13" s="75"/>
      <c r="T13" s="97">
        <f>(T7*4)+(T9*9)+(T11*4)</f>
        <v>751.9</v>
      </c>
      <c r="U13" s="29"/>
      <c r="V13" s="82"/>
      <c r="W13" s="50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</row>
    <row r="14" spans="1:114" ht="21.95" customHeight="1" thickBot="1">
      <c r="A14" s="20"/>
      <c r="B14" s="249"/>
      <c r="C14" s="21"/>
      <c r="D14" s="22"/>
      <c r="E14" s="249"/>
      <c r="F14" s="21"/>
      <c r="G14" s="22"/>
      <c r="H14" s="262"/>
      <c r="I14" s="21"/>
      <c r="J14" s="22"/>
      <c r="K14" s="249"/>
      <c r="L14" s="21"/>
      <c r="M14" s="22"/>
      <c r="N14" s="249"/>
      <c r="O14" s="21"/>
      <c r="P14" s="22"/>
      <c r="Q14" s="249"/>
      <c r="R14" s="23"/>
      <c r="S14" s="74"/>
      <c r="T14" s="98"/>
      <c r="U14" s="30"/>
      <c r="V14" s="83"/>
      <c r="W14" s="51"/>
    </row>
    <row r="15" spans="1:114" ht="21.95" customHeight="1">
      <c r="A15" s="11">
        <v>3</v>
      </c>
      <c r="B15" s="247" t="s">
        <v>111</v>
      </c>
      <c r="C15" s="24" t="s">
        <v>112</v>
      </c>
      <c r="D15" s="13">
        <v>60</v>
      </c>
      <c r="E15" s="258" t="s">
        <v>113</v>
      </c>
      <c r="F15" s="24" t="s">
        <v>114</v>
      </c>
      <c r="G15" s="71">
        <v>50</v>
      </c>
      <c r="H15" s="247" t="s">
        <v>115</v>
      </c>
      <c r="I15" s="10" t="s">
        <v>116</v>
      </c>
      <c r="J15" s="71">
        <v>55</v>
      </c>
      <c r="K15" s="247" t="s">
        <v>117</v>
      </c>
      <c r="L15" s="10" t="s">
        <v>118</v>
      </c>
      <c r="M15" s="71">
        <v>60</v>
      </c>
      <c r="N15" s="247" t="s">
        <v>59</v>
      </c>
      <c r="O15" s="81" t="s">
        <v>119</v>
      </c>
      <c r="P15" s="71">
        <v>80</v>
      </c>
      <c r="Q15" s="247" t="s">
        <v>573</v>
      </c>
      <c r="R15" s="31" t="s">
        <v>575</v>
      </c>
      <c r="S15" s="100">
        <v>5</v>
      </c>
      <c r="T15" s="93" t="s">
        <v>34</v>
      </c>
      <c r="U15" s="25"/>
      <c r="V15" s="77" t="s">
        <v>35</v>
      </c>
      <c r="W15" s="65">
        <v>5.0999999999999996</v>
      </c>
    </row>
    <row r="16" spans="1:114" ht="21.95" customHeight="1">
      <c r="A16" s="11" t="s">
        <v>55</v>
      </c>
      <c r="B16" s="248"/>
      <c r="C16" s="12" t="s">
        <v>120</v>
      </c>
      <c r="D16" s="13">
        <v>30</v>
      </c>
      <c r="E16" s="259"/>
      <c r="F16" s="32" t="s">
        <v>57</v>
      </c>
      <c r="G16" s="13">
        <v>5</v>
      </c>
      <c r="H16" s="248"/>
      <c r="I16" s="49" t="s">
        <v>121</v>
      </c>
      <c r="J16" s="69">
        <v>10</v>
      </c>
      <c r="K16" s="248"/>
      <c r="L16" s="85" t="s">
        <v>56</v>
      </c>
      <c r="M16" s="13">
        <v>20</v>
      </c>
      <c r="N16" s="248"/>
      <c r="O16" s="12" t="s">
        <v>40</v>
      </c>
      <c r="P16" s="13">
        <v>1</v>
      </c>
      <c r="Q16" s="248"/>
      <c r="R16" s="31" t="s">
        <v>122</v>
      </c>
      <c r="S16" s="89">
        <v>10</v>
      </c>
      <c r="T16" s="94">
        <f>W15*2+W16*7+W17*1</f>
        <v>31.999999999999996</v>
      </c>
      <c r="U16" s="26">
        <f>(T16*4)/T22</f>
        <v>0.17320703653585925</v>
      </c>
      <c r="V16" s="78" t="s">
        <v>0</v>
      </c>
      <c r="W16" s="34">
        <v>2.8</v>
      </c>
    </row>
    <row r="17" spans="1:113" ht="21.95" customHeight="1">
      <c r="A17" s="11">
        <v>3</v>
      </c>
      <c r="B17" s="248"/>
      <c r="C17" s="12"/>
      <c r="D17" s="13"/>
      <c r="E17" s="259"/>
      <c r="F17" s="32" t="s">
        <v>123</v>
      </c>
      <c r="G17" s="13">
        <v>10</v>
      </c>
      <c r="H17" s="248"/>
      <c r="I17" s="85" t="s">
        <v>58</v>
      </c>
      <c r="J17" s="13">
        <v>10</v>
      </c>
      <c r="K17" s="248"/>
      <c r="L17" s="12" t="s">
        <v>52</v>
      </c>
      <c r="M17" s="13" t="s">
        <v>38</v>
      </c>
      <c r="N17" s="248"/>
      <c r="O17" s="12" t="s">
        <v>124</v>
      </c>
      <c r="P17" s="14">
        <v>5</v>
      </c>
      <c r="Q17" s="248"/>
      <c r="R17" s="49" t="s">
        <v>56</v>
      </c>
      <c r="S17" s="13">
        <v>5</v>
      </c>
      <c r="T17" s="95" t="s">
        <v>42</v>
      </c>
      <c r="U17" s="27"/>
      <c r="V17" s="78" t="s">
        <v>1</v>
      </c>
      <c r="W17" s="34">
        <v>2.2000000000000002</v>
      </c>
    </row>
    <row r="18" spans="1:113" ht="21.95" customHeight="1">
      <c r="A18" s="11" t="s">
        <v>43</v>
      </c>
      <c r="B18" s="248"/>
      <c r="C18" s="12"/>
      <c r="D18" s="13"/>
      <c r="E18" s="259"/>
      <c r="F18" s="145" t="s">
        <v>125</v>
      </c>
      <c r="G18" s="13">
        <v>15</v>
      </c>
      <c r="H18" s="248"/>
      <c r="I18" s="85" t="s">
        <v>57</v>
      </c>
      <c r="J18" s="13">
        <v>5</v>
      </c>
      <c r="K18" s="248"/>
      <c r="L18" s="85"/>
      <c r="M18" s="13"/>
      <c r="N18" s="248"/>
      <c r="O18" s="12"/>
      <c r="P18" s="14"/>
      <c r="Q18" s="248"/>
      <c r="R18" s="85" t="s">
        <v>576</v>
      </c>
      <c r="S18" s="13" t="s">
        <v>3</v>
      </c>
      <c r="T18" s="94">
        <f>W16*5+W19*5</f>
        <v>29</v>
      </c>
      <c r="U18" s="26">
        <f>(T18*9)/T22</f>
        <v>0.35317997293640052</v>
      </c>
      <c r="V18" s="78" t="s">
        <v>2</v>
      </c>
      <c r="W18" s="34">
        <v>0</v>
      </c>
    </row>
    <row r="19" spans="1:113" ht="21.95" customHeight="1">
      <c r="A19" s="11" t="s">
        <v>46</v>
      </c>
      <c r="B19" s="248"/>
      <c r="C19" s="12"/>
      <c r="D19" s="13"/>
      <c r="E19" s="259"/>
      <c r="F19" s="12" t="s">
        <v>52</v>
      </c>
      <c r="G19" s="13" t="s">
        <v>38</v>
      </c>
      <c r="H19" s="248"/>
      <c r="I19" s="141" t="s">
        <v>45</v>
      </c>
      <c r="J19" s="14">
        <v>1</v>
      </c>
      <c r="K19" s="248"/>
      <c r="L19" s="85"/>
      <c r="M19" s="13"/>
      <c r="N19" s="248"/>
      <c r="O19" s="12"/>
      <c r="P19" s="14"/>
      <c r="Q19" s="248"/>
      <c r="R19" s="85" t="s">
        <v>577</v>
      </c>
      <c r="S19" s="13" t="s">
        <v>3</v>
      </c>
      <c r="T19" s="96" t="s">
        <v>47</v>
      </c>
      <c r="U19" s="27"/>
      <c r="V19" s="79" t="s">
        <v>48</v>
      </c>
      <c r="W19" s="34">
        <v>3</v>
      </c>
    </row>
    <row r="20" spans="1:113" ht="21.95" customHeight="1">
      <c r="A20" s="11" t="s">
        <v>49</v>
      </c>
      <c r="B20" s="248"/>
      <c r="C20" s="84"/>
      <c r="D20" s="13"/>
      <c r="E20" s="259"/>
      <c r="F20" s="12"/>
      <c r="G20" s="13"/>
      <c r="H20" s="248"/>
      <c r="I20" s="85"/>
      <c r="J20" s="13"/>
      <c r="K20" s="248"/>
      <c r="L20" s="85"/>
      <c r="M20" s="13"/>
      <c r="N20" s="248"/>
      <c r="O20" s="12"/>
      <c r="P20" s="14"/>
      <c r="Q20" s="248"/>
      <c r="R20" s="85" t="s">
        <v>578</v>
      </c>
      <c r="S20" s="13" t="s">
        <v>3</v>
      </c>
      <c r="T20" s="94">
        <f>W15*15+W17*5+W18*15</f>
        <v>87.5</v>
      </c>
      <c r="U20" s="26">
        <f>(T20*4)/T22</f>
        <v>0.4736129905277402</v>
      </c>
      <c r="V20" s="78" t="s">
        <v>50</v>
      </c>
      <c r="W20" s="34">
        <f>(T16*4+T18*9+T20*4)</f>
        <v>739</v>
      </c>
    </row>
    <row r="21" spans="1:113" ht="21.95" customHeight="1">
      <c r="A21" s="11" t="s">
        <v>51</v>
      </c>
      <c r="B21" s="248"/>
      <c r="C21" s="12"/>
      <c r="D21" s="14"/>
      <c r="E21" s="259"/>
      <c r="F21" s="12"/>
      <c r="G21" s="13"/>
      <c r="H21" s="248"/>
      <c r="I21" s="85"/>
      <c r="J21" s="13"/>
      <c r="K21" s="248"/>
      <c r="L21" s="85"/>
      <c r="M21" s="13"/>
      <c r="N21" s="248"/>
      <c r="O21" s="12"/>
      <c r="P21" s="14"/>
      <c r="Q21" s="248"/>
      <c r="R21" s="85"/>
      <c r="S21" s="13"/>
      <c r="T21" s="95" t="s">
        <v>53</v>
      </c>
      <c r="U21" s="28"/>
      <c r="V21" s="82"/>
      <c r="W21" s="50"/>
    </row>
    <row r="22" spans="1:113" s="2" customFormat="1" ht="21.95" customHeight="1" thickBot="1">
      <c r="A22" s="17" t="s">
        <v>54</v>
      </c>
      <c r="B22" s="248"/>
      <c r="C22" s="8"/>
      <c r="D22" s="18"/>
      <c r="E22" s="259"/>
      <c r="F22" s="8"/>
      <c r="G22" s="18"/>
      <c r="H22" s="248"/>
      <c r="I22" s="8"/>
      <c r="J22" s="18"/>
      <c r="K22" s="248"/>
      <c r="L22" s="84"/>
      <c r="M22" s="18"/>
      <c r="N22" s="248"/>
      <c r="O22" s="8"/>
      <c r="P22" s="18"/>
      <c r="Q22" s="248"/>
      <c r="R22" s="84"/>
      <c r="S22" s="75"/>
      <c r="T22" s="97">
        <f>(T16*4)+(T18*9)+(T20*4)</f>
        <v>739</v>
      </c>
      <c r="U22" s="29"/>
      <c r="V22" s="82"/>
      <c r="W22" s="50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</row>
    <row r="23" spans="1:113" ht="21.95" customHeight="1" thickBot="1">
      <c r="A23" s="20"/>
      <c r="B23" s="249"/>
      <c r="C23" s="21"/>
      <c r="D23" s="22"/>
      <c r="E23" s="260"/>
      <c r="F23" s="21"/>
      <c r="G23" s="22"/>
      <c r="H23" s="249"/>
      <c r="I23" s="21"/>
      <c r="J23" s="22"/>
      <c r="K23" s="252"/>
      <c r="L23" s="21"/>
      <c r="M23" s="22"/>
      <c r="N23" s="252"/>
      <c r="O23" s="21"/>
      <c r="P23" s="22"/>
      <c r="Q23" s="249"/>
      <c r="R23" s="23"/>
      <c r="S23" s="74"/>
      <c r="T23" s="98"/>
      <c r="U23" s="30"/>
      <c r="V23" s="83"/>
      <c r="W23" s="51"/>
    </row>
    <row r="24" spans="1:113" ht="21.95" customHeight="1">
      <c r="A24" s="11">
        <v>3</v>
      </c>
      <c r="B24" s="247" t="s">
        <v>126</v>
      </c>
      <c r="C24" s="24" t="s">
        <v>14</v>
      </c>
      <c r="D24" s="71">
        <v>160</v>
      </c>
      <c r="E24" s="261" t="s">
        <v>127</v>
      </c>
      <c r="F24" s="70" t="s">
        <v>128</v>
      </c>
      <c r="G24" s="68">
        <v>110</v>
      </c>
      <c r="H24" s="247" t="s">
        <v>129</v>
      </c>
      <c r="I24" s="127" t="s">
        <v>130</v>
      </c>
      <c r="J24" s="71">
        <v>30</v>
      </c>
      <c r="K24" s="248" t="s">
        <v>131</v>
      </c>
      <c r="L24" s="124" t="s">
        <v>132</v>
      </c>
      <c r="M24" s="69">
        <v>60</v>
      </c>
      <c r="N24" s="247" t="s">
        <v>389</v>
      </c>
      <c r="O24" s="81" t="s">
        <v>133</v>
      </c>
      <c r="P24" s="71">
        <v>80</v>
      </c>
      <c r="Q24" s="247" t="s">
        <v>582</v>
      </c>
      <c r="R24" s="140" t="s">
        <v>258</v>
      </c>
      <c r="S24" s="13">
        <v>20</v>
      </c>
      <c r="T24" s="93" t="s">
        <v>34</v>
      </c>
      <c r="U24" s="25"/>
      <c r="V24" s="101" t="s">
        <v>35</v>
      </c>
      <c r="W24" s="102">
        <v>4.5</v>
      </c>
    </row>
    <row r="25" spans="1:113" ht="21.95" customHeight="1">
      <c r="A25" s="11" t="s">
        <v>55</v>
      </c>
      <c r="B25" s="248"/>
      <c r="C25" s="145" t="s">
        <v>134</v>
      </c>
      <c r="D25" s="13">
        <v>10</v>
      </c>
      <c r="E25" s="259"/>
      <c r="F25" s="257" t="s">
        <v>135</v>
      </c>
      <c r="G25" s="251"/>
      <c r="H25" s="248"/>
      <c r="I25" s="85"/>
      <c r="J25" s="13"/>
      <c r="K25" s="248"/>
      <c r="L25" s="12" t="s">
        <v>57</v>
      </c>
      <c r="M25" s="66">
        <v>5</v>
      </c>
      <c r="N25" s="248"/>
      <c r="O25" s="12" t="s">
        <v>40</v>
      </c>
      <c r="P25" s="13">
        <v>1</v>
      </c>
      <c r="Q25" s="248"/>
      <c r="R25" s="12" t="s">
        <v>177</v>
      </c>
      <c r="S25" s="89">
        <v>10</v>
      </c>
      <c r="T25" s="94">
        <f>W24*2+W25*7+W26*1</f>
        <v>30.1</v>
      </c>
      <c r="U25" s="26">
        <f>(T25*4)/T31</f>
        <v>0.17426545086119555</v>
      </c>
      <c r="V25" s="78" t="s">
        <v>0</v>
      </c>
      <c r="W25" s="34">
        <v>2.7</v>
      </c>
    </row>
    <row r="26" spans="1:113" ht="21.95" customHeight="1">
      <c r="A26" s="11">
        <v>4</v>
      </c>
      <c r="B26" s="248"/>
      <c r="C26" s="12" t="s">
        <v>136</v>
      </c>
      <c r="D26" s="13">
        <v>30</v>
      </c>
      <c r="E26" s="259"/>
      <c r="F26" s="32" t="s">
        <v>37</v>
      </c>
      <c r="G26" s="13" t="s">
        <v>38</v>
      </c>
      <c r="H26" s="248"/>
      <c r="I26" s="85"/>
      <c r="J26" s="13"/>
      <c r="K26" s="248"/>
      <c r="L26" s="134" t="s">
        <v>56</v>
      </c>
      <c r="M26" s="13">
        <v>10</v>
      </c>
      <c r="N26" s="248"/>
      <c r="O26" s="12"/>
      <c r="P26" s="14"/>
      <c r="Q26" s="248"/>
      <c r="R26" s="145" t="s">
        <v>17</v>
      </c>
      <c r="S26" s="13">
        <v>8</v>
      </c>
      <c r="T26" s="95" t="s">
        <v>42</v>
      </c>
      <c r="U26" s="27"/>
      <c r="V26" s="78" t="s">
        <v>1</v>
      </c>
      <c r="W26" s="34">
        <v>2.2000000000000002</v>
      </c>
    </row>
    <row r="27" spans="1:113" ht="21.95" customHeight="1">
      <c r="A27" s="11" t="s">
        <v>43</v>
      </c>
      <c r="B27" s="248"/>
      <c r="C27" s="12" t="s">
        <v>137</v>
      </c>
      <c r="D27" s="13">
        <v>10</v>
      </c>
      <c r="E27" s="259"/>
      <c r="F27" s="32" t="s">
        <v>41</v>
      </c>
      <c r="G27" s="13" t="s">
        <v>38</v>
      </c>
      <c r="H27" s="248"/>
      <c r="I27" s="85"/>
      <c r="J27" s="13"/>
      <c r="K27" s="248"/>
      <c r="L27" s="85" t="s">
        <v>64</v>
      </c>
      <c r="M27" s="13">
        <v>5</v>
      </c>
      <c r="N27" s="248"/>
      <c r="O27" s="12"/>
      <c r="P27" s="14"/>
      <c r="Q27" s="248"/>
      <c r="R27" s="32" t="s">
        <v>581</v>
      </c>
      <c r="S27" s="13">
        <v>10</v>
      </c>
      <c r="T27" s="94">
        <f>W25*5+W28*5</f>
        <v>28.5</v>
      </c>
      <c r="U27" s="26">
        <f>(T27*9)/T31</f>
        <v>0.37125488493269648</v>
      </c>
      <c r="V27" s="78" t="s">
        <v>2</v>
      </c>
      <c r="W27" s="34">
        <v>0</v>
      </c>
    </row>
    <row r="28" spans="1:113" ht="21.95" customHeight="1">
      <c r="A28" s="11" t="s">
        <v>46</v>
      </c>
      <c r="B28" s="248"/>
      <c r="C28" s="140" t="s">
        <v>39</v>
      </c>
      <c r="D28" s="13">
        <v>5</v>
      </c>
      <c r="E28" s="259"/>
      <c r="F28" s="12" t="s">
        <v>44</v>
      </c>
      <c r="G28" s="13" t="s">
        <v>38</v>
      </c>
      <c r="H28" s="248"/>
      <c r="I28" s="16"/>
      <c r="J28" s="14"/>
      <c r="K28" s="248"/>
      <c r="L28" s="141" t="s">
        <v>45</v>
      </c>
      <c r="M28" s="14">
        <v>1</v>
      </c>
      <c r="N28" s="248"/>
      <c r="O28" s="12"/>
      <c r="P28" s="14"/>
      <c r="Q28" s="248"/>
      <c r="R28" s="85"/>
      <c r="S28" s="13"/>
      <c r="T28" s="96" t="s">
        <v>47</v>
      </c>
      <c r="U28" s="27"/>
      <c r="V28" s="79" t="s">
        <v>48</v>
      </c>
      <c r="W28" s="34">
        <v>3</v>
      </c>
    </row>
    <row r="29" spans="1:113" ht="21.95" customHeight="1">
      <c r="A29" s="11" t="s">
        <v>49</v>
      </c>
      <c r="B29" s="248"/>
      <c r="C29" s="32" t="s">
        <v>68</v>
      </c>
      <c r="D29" s="13" t="s">
        <v>38</v>
      </c>
      <c r="E29" s="259"/>
      <c r="F29" s="12"/>
      <c r="G29" s="13"/>
      <c r="H29" s="248"/>
      <c r="I29" s="16"/>
      <c r="J29" s="14"/>
      <c r="K29" s="248"/>
      <c r="L29" s="85"/>
      <c r="M29" s="13"/>
      <c r="N29" s="248"/>
      <c r="O29" s="12"/>
      <c r="P29" s="14"/>
      <c r="Q29" s="248"/>
      <c r="R29" s="12"/>
      <c r="S29" s="100"/>
      <c r="T29" s="94">
        <f>W24*15+W26*5+W27*15</f>
        <v>78.5</v>
      </c>
      <c r="U29" s="26">
        <f>(T29*4)/T31</f>
        <v>0.45447966420610797</v>
      </c>
      <c r="V29" s="78" t="s">
        <v>50</v>
      </c>
      <c r="W29" s="34">
        <f>(T25*4+T27*9+T29*4)</f>
        <v>690.9</v>
      </c>
    </row>
    <row r="30" spans="1:113" ht="21.95" customHeight="1">
      <c r="A30" s="11" t="s">
        <v>66</v>
      </c>
      <c r="B30" s="248"/>
      <c r="C30" s="32"/>
      <c r="D30" s="13"/>
      <c r="E30" s="259"/>
      <c r="F30" s="85"/>
      <c r="G30" s="13"/>
      <c r="H30" s="248"/>
      <c r="I30" s="16"/>
      <c r="J30" s="13"/>
      <c r="K30" s="248"/>
      <c r="L30" s="85"/>
      <c r="M30" s="13"/>
      <c r="N30" s="248"/>
      <c r="O30" s="12"/>
      <c r="P30" s="14"/>
      <c r="Q30" s="248"/>
      <c r="R30" s="16"/>
      <c r="S30" s="73"/>
      <c r="T30" s="95" t="s">
        <v>53</v>
      </c>
      <c r="U30" s="28"/>
      <c r="V30" s="82"/>
      <c r="W30" s="50"/>
    </row>
    <row r="31" spans="1:113" s="2" customFormat="1" ht="21.95" customHeight="1" thickBot="1">
      <c r="A31" s="17" t="s">
        <v>54</v>
      </c>
      <c r="B31" s="248"/>
      <c r="C31" s="84"/>
      <c r="D31" s="18"/>
      <c r="E31" s="259"/>
      <c r="F31" s="8"/>
      <c r="G31" s="18"/>
      <c r="H31" s="248"/>
      <c r="I31" s="16"/>
      <c r="J31" s="18"/>
      <c r="K31" s="248"/>
      <c r="L31" s="8"/>
      <c r="M31" s="18"/>
      <c r="N31" s="248"/>
      <c r="O31" s="8"/>
      <c r="P31" s="18"/>
      <c r="Q31" s="248"/>
      <c r="R31" s="19"/>
      <c r="S31" s="75"/>
      <c r="T31" s="97">
        <f>(T25*4)+(T27*9)+(T29*4)</f>
        <v>690.9</v>
      </c>
      <c r="U31" s="29"/>
      <c r="V31" s="82"/>
      <c r="W31" s="50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</row>
    <row r="32" spans="1:113" ht="21.95" customHeight="1" thickBot="1">
      <c r="A32" s="20"/>
      <c r="B32" s="249"/>
      <c r="C32" s="21"/>
      <c r="D32" s="22"/>
      <c r="E32" s="260"/>
      <c r="F32" s="21"/>
      <c r="G32" s="22"/>
      <c r="H32" s="262"/>
      <c r="I32" s="21"/>
      <c r="J32" s="22"/>
      <c r="K32" s="249"/>
      <c r="L32" s="21"/>
      <c r="M32" s="22"/>
      <c r="N32" s="252"/>
      <c r="O32" s="21"/>
      <c r="P32" s="22"/>
      <c r="Q32" s="249"/>
      <c r="R32" s="23"/>
      <c r="S32" s="74"/>
      <c r="T32" s="98"/>
      <c r="U32" s="30"/>
      <c r="V32" s="76"/>
      <c r="W32" s="52"/>
    </row>
    <row r="33" spans="1:113" ht="21.95" customHeight="1">
      <c r="A33" s="11">
        <v>3</v>
      </c>
      <c r="B33" s="247" t="s">
        <v>551</v>
      </c>
      <c r="C33" s="24" t="s">
        <v>67</v>
      </c>
      <c r="D33" s="13">
        <v>60</v>
      </c>
      <c r="E33" s="247" t="s">
        <v>138</v>
      </c>
      <c r="F33" s="24" t="s">
        <v>139</v>
      </c>
      <c r="G33" s="71">
        <v>50</v>
      </c>
      <c r="H33" s="247" t="s">
        <v>140</v>
      </c>
      <c r="I33" s="24" t="s">
        <v>141</v>
      </c>
      <c r="J33" s="71">
        <v>45</v>
      </c>
      <c r="K33" s="247" t="s">
        <v>142</v>
      </c>
      <c r="L33" s="152" t="s">
        <v>143</v>
      </c>
      <c r="M33" s="71">
        <v>60</v>
      </c>
      <c r="N33" s="247" t="s">
        <v>144</v>
      </c>
      <c r="O33" s="70" t="s">
        <v>145</v>
      </c>
      <c r="P33" s="71">
        <v>80</v>
      </c>
      <c r="Q33" s="247" t="s">
        <v>146</v>
      </c>
      <c r="R33" s="122" t="s">
        <v>147</v>
      </c>
      <c r="S33" s="144">
        <v>30</v>
      </c>
      <c r="T33" s="93" t="s">
        <v>148</v>
      </c>
      <c r="U33" s="25"/>
      <c r="V33" s="77" t="s">
        <v>149</v>
      </c>
      <c r="W33" s="65">
        <v>5.0999999999999996</v>
      </c>
    </row>
    <row r="34" spans="1:113" ht="21.95" customHeight="1">
      <c r="A34" s="11" t="s">
        <v>150</v>
      </c>
      <c r="B34" s="248"/>
      <c r="C34" s="12" t="s">
        <v>552</v>
      </c>
      <c r="D34" s="13">
        <v>30</v>
      </c>
      <c r="E34" s="248"/>
      <c r="F34" s="32" t="s">
        <v>152</v>
      </c>
      <c r="G34" s="13">
        <v>10</v>
      </c>
      <c r="H34" s="248"/>
      <c r="I34" s="32" t="s">
        <v>153</v>
      </c>
      <c r="J34" s="66">
        <v>25</v>
      </c>
      <c r="K34" s="248"/>
      <c r="L34" s="31" t="s">
        <v>154</v>
      </c>
      <c r="M34" s="13">
        <v>10</v>
      </c>
      <c r="N34" s="248"/>
      <c r="O34" s="12" t="s">
        <v>155</v>
      </c>
      <c r="P34" s="13">
        <v>1</v>
      </c>
      <c r="Q34" s="248"/>
      <c r="R34" s="12" t="s">
        <v>61</v>
      </c>
      <c r="S34" s="13">
        <v>15</v>
      </c>
      <c r="T34" s="94">
        <f>W33*2+W34*7+W35*1</f>
        <v>29</v>
      </c>
      <c r="U34" s="26">
        <f>(T34*4)/T40</f>
        <v>0.16453900709219857</v>
      </c>
      <c r="V34" s="78" t="s">
        <v>0</v>
      </c>
      <c r="W34" s="34">
        <v>2.4</v>
      </c>
    </row>
    <row r="35" spans="1:113" ht="21.95" customHeight="1">
      <c r="A35" s="11">
        <v>5</v>
      </c>
      <c r="B35" s="248"/>
      <c r="C35" s="12"/>
      <c r="D35" s="13"/>
      <c r="E35" s="248"/>
      <c r="F35" s="32" t="s">
        <v>156</v>
      </c>
      <c r="G35" s="13">
        <v>10</v>
      </c>
      <c r="H35" s="248"/>
      <c r="I35" s="32" t="s">
        <v>390</v>
      </c>
      <c r="J35" s="13">
        <v>10</v>
      </c>
      <c r="K35" s="248"/>
      <c r="L35" s="123" t="s">
        <v>157</v>
      </c>
      <c r="M35" s="13">
        <v>10</v>
      </c>
      <c r="N35" s="248"/>
      <c r="O35" s="12"/>
      <c r="P35" s="14"/>
      <c r="Q35" s="248"/>
      <c r="R35" s="32" t="s">
        <v>158</v>
      </c>
      <c r="S35" s="13">
        <v>5</v>
      </c>
      <c r="T35" s="95" t="s">
        <v>159</v>
      </c>
      <c r="U35" s="27"/>
      <c r="V35" s="78" t="s">
        <v>1</v>
      </c>
      <c r="W35" s="34">
        <v>2</v>
      </c>
    </row>
    <row r="36" spans="1:113" ht="21.95" customHeight="1">
      <c r="A36" s="11" t="s">
        <v>160</v>
      </c>
      <c r="B36" s="248"/>
      <c r="C36" s="12"/>
      <c r="D36" s="13"/>
      <c r="E36" s="248"/>
      <c r="F36" s="85" t="s">
        <v>161</v>
      </c>
      <c r="G36" s="13" t="s">
        <v>69</v>
      </c>
      <c r="H36" s="248"/>
      <c r="I36" s="85" t="s">
        <v>162</v>
      </c>
      <c r="J36" s="13" t="s">
        <v>69</v>
      </c>
      <c r="K36" s="248"/>
      <c r="L36" s="134" t="s">
        <v>107</v>
      </c>
      <c r="M36" s="13" t="s">
        <v>69</v>
      </c>
      <c r="N36" s="248"/>
      <c r="O36" s="12"/>
      <c r="P36" s="14"/>
      <c r="Q36" s="248"/>
      <c r="R36" s="32"/>
      <c r="S36" s="13"/>
      <c r="T36" s="94">
        <f>W34*5+W37*5</f>
        <v>27</v>
      </c>
      <c r="U36" s="26">
        <f>(T36*9)/T40</f>
        <v>0.34468085106382979</v>
      </c>
      <c r="V36" s="78" t="s">
        <v>2</v>
      </c>
      <c r="W36" s="34">
        <v>0</v>
      </c>
    </row>
    <row r="37" spans="1:113" ht="21.95" customHeight="1">
      <c r="A37" s="11" t="s">
        <v>163</v>
      </c>
      <c r="B37" s="248"/>
      <c r="C37" s="84"/>
      <c r="D37" s="13"/>
      <c r="E37" s="248"/>
      <c r="F37" s="84"/>
      <c r="G37" s="14"/>
      <c r="H37" s="248"/>
      <c r="I37" s="12" t="s">
        <v>164</v>
      </c>
      <c r="J37" s="13" t="s">
        <v>69</v>
      </c>
      <c r="K37" s="248"/>
      <c r="L37" s="16"/>
      <c r="M37" s="13"/>
      <c r="N37" s="248"/>
      <c r="O37" s="12"/>
      <c r="P37" s="14"/>
      <c r="Q37" s="248"/>
      <c r="R37" s="85"/>
      <c r="S37" s="100"/>
      <c r="T37" s="96" t="s">
        <v>36</v>
      </c>
      <c r="U37" s="27"/>
      <c r="V37" s="79" t="s">
        <v>62</v>
      </c>
      <c r="W37" s="34">
        <v>3</v>
      </c>
    </row>
    <row r="38" spans="1:113" ht="21.95" customHeight="1">
      <c r="A38" s="11" t="s">
        <v>63</v>
      </c>
      <c r="B38" s="248"/>
      <c r="C38" s="12"/>
      <c r="D38" s="13"/>
      <c r="E38" s="248"/>
      <c r="F38" s="84"/>
      <c r="G38" s="14"/>
      <c r="H38" s="248"/>
      <c r="I38" s="12"/>
      <c r="J38" s="13"/>
      <c r="K38" s="248"/>
      <c r="L38" s="16"/>
      <c r="M38" s="13"/>
      <c r="N38" s="248"/>
      <c r="O38" s="12"/>
      <c r="P38" s="14"/>
      <c r="Q38" s="248"/>
      <c r="R38" s="85"/>
      <c r="S38" s="100"/>
      <c r="T38" s="94">
        <f>W33*15+W35*5+W36*15</f>
        <v>86.5</v>
      </c>
      <c r="U38" s="26">
        <f>(T38*4)/T40</f>
        <v>0.49078014184397162</v>
      </c>
      <c r="V38" s="78" t="s">
        <v>71</v>
      </c>
      <c r="W38" s="34">
        <f>(T34*4+T36*9+T38*4)</f>
        <v>705</v>
      </c>
    </row>
    <row r="39" spans="1:113" ht="21.95" customHeight="1">
      <c r="A39" s="11" t="s">
        <v>165</v>
      </c>
      <c r="B39" s="248"/>
      <c r="C39" s="12"/>
      <c r="D39" s="14"/>
      <c r="E39" s="248"/>
      <c r="F39" s="84"/>
      <c r="G39" s="14"/>
      <c r="H39" s="248"/>
      <c r="I39" s="85"/>
      <c r="J39" s="13"/>
      <c r="K39" s="248"/>
      <c r="L39" s="84"/>
      <c r="M39" s="14"/>
      <c r="N39" s="248"/>
      <c r="O39" s="12"/>
      <c r="P39" s="14"/>
      <c r="Q39" s="248"/>
      <c r="R39" s="84"/>
      <c r="S39" s="73"/>
      <c r="T39" s="95" t="s">
        <v>109</v>
      </c>
      <c r="U39" s="28"/>
      <c r="V39" s="82"/>
      <c r="W39" s="50"/>
    </row>
    <row r="40" spans="1:113" s="2" customFormat="1" ht="21.95" customHeight="1" thickBot="1">
      <c r="A40" s="17" t="s">
        <v>110</v>
      </c>
      <c r="B40" s="248"/>
      <c r="C40" s="8"/>
      <c r="D40" s="18"/>
      <c r="E40" s="248"/>
      <c r="F40" s="84"/>
      <c r="G40" s="18"/>
      <c r="H40" s="248"/>
      <c r="I40" s="8"/>
      <c r="J40" s="18"/>
      <c r="K40" s="248"/>
      <c r="L40" s="8"/>
      <c r="M40" s="13"/>
      <c r="N40" s="248"/>
      <c r="O40" s="8"/>
      <c r="P40" s="18"/>
      <c r="Q40" s="248"/>
      <c r="R40" s="121"/>
      <c r="S40" s="75"/>
      <c r="T40" s="97">
        <f>(T34*4)+(T36*9)+(T38*4)</f>
        <v>705</v>
      </c>
      <c r="U40" s="29"/>
      <c r="V40" s="82"/>
      <c r="W40" s="50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</row>
    <row r="41" spans="1:113" ht="21.95" customHeight="1" thickBot="1">
      <c r="A41" s="20"/>
      <c r="B41" s="249"/>
      <c r="C41" s="21"/>
      <c r="D41" s="22"/>
      <c r="E41" s="249"/>
      <c r="F41" s="21"/>
      <c r="G41" s="22"/>
      <c r="H41" s="249"/>
      <c r="I41" s="21"/>
      <c r="J41" s="22"/>
      <c r="K41" s="249"/>
      <c r="L41" s="80"/>
      <c r="M41" s="22"/>
      <c r="N41" s="252"/>
      <c r="O41" s="21"/>
      <c r="P41" s="22"/>
      <c r="Q41" s="253"/>
      <c r="R41" s="80"/>
      <c r="S41" s="74"/>
      <c r="T41" s="98"/>
      <c r="U41" s="30"/>
      <c r="V41" s="83"/>
      <c r="W41" s="51"/>
    </row>
    <row r="42" spans="1:113" ht="21.95" customHeight="1">
      <c r="A42" s="11">
        <v>3</v>
      </c>
      <c r="B42" s="247" t="s">
        <v>166</v>
      </c>
      <c r="C42" s="24" t="s">
        <v>112</v>
      </c>
      <c r="D42" s="13">
        <v>60</v>
      </c>
      <c r="E42" s="247" t="s">
        <v>167</v>
      </c>
      <c r="F42" s="24" t="s">
        <v>168</v>
      </c>
      <c r="G42" s="71">
        <v>100</v>
      </c>
      <c r="H42" s="254" t="s">
        <v>169</v>
      </c>
      <c r="I42" s="137" t="s">
        <v>170</v>
      </c>
      <c r="J42" s="13">
        <v>40</v>
      </c>
      <c r="K42" s="247" t="s">
        <v>171</v>
      </c>
      <c r="L42" s="153" t="s">
        <v>172</v>
      </c>
      <c r="M42" s="69">
        <v>60</v>
      </c>
      <c r="N42" s="247" t="s">
        <v>144</v>
      </c>
      <c r="O42" s="70" t="s">
        <v>173</v>
      </c>
      <c r="P42" s="71">
        <v>80</v>
      </c>
      <c r="Q42" s="247" t="s">
        <v>174</v>
      </c>
      <c r="R42" s="49" t="s">
        <v>175</v>
      </c>
      <c r="S42" s="13">
        <v>30</v>
      </c>
      <c r="T42" s="93" t="s">
        <v>148</v>
      </c>
      <c r="U42" s="25"/>
      <c r="V42" s="77" t="s">
        <v>149</v>
      </c>
      <c r="W42" s="65">
        <v>4.8</v>
      </c>
    </row>
    <row r="43" spans="1:113" ht="21.95" customHeight="1">
      <c r="A43" s="11" t="s">
        <v>150</v>
      </c>
      <c r="B43" s="248"/>
      <c r="C43" s="12" t="s">
        <v>151</v>
      </c>
      <c r="D43" s="13">
        <v>30</v>
      </c>
      <c r="E43" s="248"/>
      <c r="F43" s="250" t="s">
        <v>176</v>
      </c>
      <c r="G43" s="251"/>
      <c r="H43" s="255"/>
      <c r="I43" s="104" t="s">
        <v>152</v>
      </c>
      <c r="J43" s="13">
        <v>15</v>
      </c>
      <c r="K43" s="248"/>
      <c r="L43" s="12" t="s">
        <v>177</v>
      </c>
      <c r="M43" s="13">
        <v>10</v>
      </c>
      <c r="N43" s="248"/>
      <c r="O43" s="12" t="s">
        <v>155</v>
      </c>
      <c r="P43" s="13">
        <v>1</v>
      </c>
      <c r="Q43" s="248"/>
      <c r="R43" s="32" t="s">
        <v>178</v>
      </c>
      <c r="S43" s="13">
        <v>10</v>
      </c>
      <c r="T43" s="94">
        <f>W42*2+W43*7+W44*1</f>
        <v>31.299999999999997</v>
      </c>
      <c r="U43" s="26">
        <f>(T43*4)/T49</f>
        <v>0.17481150516615468</v>
      </c>
      <c r="V43" s="78" t="s">
        <v>0</v>
      </c>
      <c r="W43" s="34">
        <v>2.8</v>
      </c>
    </row>
    <row r="44" spans="1:113" ht="21.95" customHeight="1">
      <c r="A44" s="11">
        <v>6</v>
      </c>
      <c r="B44" s="248"/>
      <c r="C44" s="12"/>
      <c r="D44" s="13"/>
      <c r="E44" s="248"/>
      <c r="F44" s="104" t="s">
        <v>179</v>
      </c>
      <c r="G44" s="87">
        <v>10</v>
      </c>
      <c r="H44" s="255"/>
      <c r="I44" s="134" t="s">
        <v>180</v>
      </c>
      <c r="J44" s="13">
        <v>5</v>
      </c>
      <c r="K44" s="248"/>
      <c r="L44" s="12" t="s">
        <v>179</v>
      </c>
      <c r="M44" s="13">
        <v>10</v>
      </c>
      <c r="N44" s="248"/>
      <c r="O44" s="12"/>
      <c r="P44" s="14"/>
      <c r="Q44" s="248"/>
      <c r="R44" s="32" t="s">
        <v>181</v>
      </c>
      <c r="S44" s="89"/>
      <c r="T44" s="95" t="s">
        <v>159</v>
      </c>
      <c r="U44" s="27"/>
      <c r="V44" s="78" t="s">
        <v>1</v>
      </c>
      <c r="W44" s="34">
        <v>2.1</v>
      </c>
    </row>
    <row r="45" spans="1:113" ht="21.95" customHeight="1">
      <c r="A45" s="11" t="s">
        <v>160</v>
      </c>
      <c r="B45" s="248"/>
      <c r="C45" s="12"/>
      <c r="D45" s="13"/>
      <c r="E45" s="248"/>
      <c r="F45" s="104" t="s">
        <v>182</v>
      </c>
      <c r="G45" s="87">
        <v>10</v>
      </c>
      <c r="H45" s="255"/>
      <c r="I45" s="85" t="s">
        <v>391</v>
      </c>
      <c r="J45" s="13">
        <v>15</v>
      </c>
      <c r="K45" s="248"/>
      <c r="L45" s="32" t="s">
        <v>184</v>
      </c>
      <c r="M45" s="13">
        <v>1</v>
      </c>
      <c r="N45" s="248"/>
      <c r="O45" s="12"/>
      <c r="P45" s="14"/>
      <c r="Q45" s="248"/>
      <c r="R45" s="12" t="s">
        <v>179</v>
      </c>
      <c r="S45" s="13">
        <v>5</v>
      </c>
      <c r="T45" s="94">
        <f>W43*5+W46*5</f>
        <v>29</v>
      </c>
      <c r="U45" s="26">
        <f>(T45*9)/T49</f>
        <v>0.36442334543423621</v>
      </c>
      <c r="V45" s="78" t="s">
        <v>2</v>
      </c>
      <c r="W45" s="34">
        <v>0</v>
      </c>
    </row>
    <row r="46" spans="1:113" ht="21.95" customHeight="1">
      <c r="A46" s="11" t="s">
        <v>163</v>
      </c>
      <c r="B46" s="248"/>
      <c r="C46" s="12"/>
      <c r="D46" s="13"/>
      <c r="E46" s="248"/>
      <c r="F46" s="12" t="s">
        <v>164</v>
      </c>
      <c r="G46" s="13" t="s">
        <v>69</v>
      </c>
      <c r="H46" s="255"/>
      <c r="I46" s="141" t="s">
        <v>184</v>
      </c>
      <c r="J46" s="14">
        <v>1</v>
      </c>
      <c r="K46" s="248"/>
      <c r="L46" s="154"/>
      <c r="M46" s="155"/>
      <c r="N46" s="248"/>
      <c r="O46" s="12"/>
      <c r="P46" s="14"/>
      <c r="Q46" s="248"/>
      <c r="R46" s="32"/>
      <c r="S46" s="13"/>
      <c r="T46" s="96" t="s">
        <v>36</v>
      </c>
      <c r="U46" s="27"/>
      <c r="V46" s="79" t="s">
        <v>62</v>
      </c>
      <c r="W46" s="34">
        <v>3</v>
      </c>
    </row>
    <row r="47" spans="1:113" ht="21.95" customHeight="1">
      <c r="A47" s="11" t="s">
        <v>63</v>
      </c>
      <c r="B47" s="248"/>
      <c r="C47" s="12"/>
      <c r="D47" s="13"/>
      <c r="E47" s="248"/>
      <c r="F47" s="85"/>
      <c r="G47" s="13"/>
      <c r="H47" s="255"/>
      <c r="I47" s="85" t="s">
        <v>186</v>
      </c>
      <c r="J47" s="13" t="s">
        <v>69</v>
      </c>
      <c r="K47" s="248"/>
      <c r="L47" s="12"/>
      <c r="M47" s="13"/>
      <c r="N47" s="248"/>
      <c r="O47" s="12"/>
      <c r="P47" s="14"/>
      <c r="Q47" s="248"/>
      <c r="R47" s="32"/>
      <c r="S47" s="89"/>
      <c r="T47" s="94">
        <f>W42*15+W44*5+W45*15</f>
        <v>82.5</v>
      </c>
      <c r="U47" s="26">
        <f>(T47*4)/T49</f>
        <v>0.460765149399609</v>
      </c>
      <c r="V47" s="78" t="s">
        <v>71</v>
      </c>
      <c r="W47" s="34">
        <f>(T43*4+T45*9+T47*4)</f>
        <v>716.2</v>
      </c>
    </row>
    <row r="48" spans="1:113" ht="21.95" customHeight="1">
      <c r="A48" s="11" t="s">
        <v>187</v>
      </c>
      <c r="B48" s="248"/>
      <c r="C48" s="12"/>
      <c r="D48" s="14"/>
      <c r="E48" s="248"/>
      <c r="F48" s="85"/>
      <c r="G48" s="13"/>
      <c r="H48" s="255"/>
      <c r="I48" s="85" t="s">
        <v>188</v>
      </c>
      <c r="J48" s="13" t="s">
        <v>69</v>
      </c>
      <c r="K48" s="248"/>
      <c r="L48" s="85"/>
      <c r="M48" s="13"/>
      <c r="N48" s="248"/>
      <c r="O48" s="12"/>
      <c r="P48" s="14"/>
      <c r="Q48" s="248"/>
      <c r="R48" s="84"/>
      <c r="S48" s="73"/>
      <c r="T48" s="95" t="s">
        <v>109</v>
      </c>
      <c r="U48" s="28"/>
      <c r="V48" s="82"/>
      <c r="W48" s="50"/>
    </row>
    <row r="49" spans="1:113" s="2" customFormat="1" ht="21.95" customHeight="1" thickBot="1">
      <c r="A49" s="17" t="s">
        <v>110</v>
      </c>
      <c r="B49" s="248"/>
      <c r="C49" s="8"/>
      <c r="D49" s="18"/>
      <c r="E49" s="248"/>
      <c r="F49" s="8"/>
      <c r="G49" s="18"/>
      <c r="H49" s="255"/>
      <c r="I49" s="85" t="s">
        <v>164</v>
      </c>
      <c r="J49" s="13" t="s">
        <v>69</v>
      </c>
      <c r="K49" s="248"/>
      <c r="L49" s="8"/>
      <c r="M49" s="18"/>
      <c r="N49" s="248"/>
      <c r="O49" s="8"/>
      <c r="P49" s="18"/>
      <c r="Q49" s="248"/>
      <c r="R49" s="84"/>
      <c r="S49" s="75"/>
      <c r="T49" s="97">
        <f>(T43*4)+(T45*9)+(T47*4)</f>
        <v>716.2</v>
      </c>
      <c r="U49" s="29"/>
      <c r="V49" s="82"/>
      <c r="W49" s="50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</row>
    <row r="50" spans="1:113" ht="21" customHeight="1" thickBot="1">
      <c r="A50" s="20"/>
      <c r="B50" s="249"/>
      <c r="C50" s="21"/>
      <c r="D50" s="22"/>
      <c r="E50" s="249"/>
      <c r="F50" s="21"/>
      <c r="G50" s="22"/>
      <c r="H50" s="256"/>
      <c r="I50" s="21" t="s">
        <v>189</v>
      </c>
      <c r="J50" s="13" t="s">
        <v>38</v>
      </c>
      <c r="K50" s="249"/>
      <c r="L50" s="21"/>
      <c r="M50" s="22"/>
      <c r="N50" s="252"/>
      <c r="O50" s="21"/>
      <c r="P50" s="22"/>
      <c r="Q50" s="249"/>
      <c r="R50" s="23"/>
      <c r="S50" s="74"/>
      <c r="T50" s="98"/>
      <c r="U50" s="30"/>
      <c r="V50" s="83"/>
      <c r="W50" s="51"/>
    </row>
    <row r="51" spans="1:113" ht="21.95" customHeight="1">
      <c r="A51" s="147"/>
      <c r="B51" s="148"/>
      <c r="E51" s="148"/>
      <c r="H51" s="148"/>
      <c r="K51" s="148"/>
      <c r="N51" s="148"/>
    </row>
    <row r="52" spans="1:113" ht="21.95" customHeight="1">
      <c r="A52" s="147"/>
      <c r="B52" s="148"/>
      <c r="E52" s="148"/>
      <c r="H52" s="148"/>
      <c r="K52" s="148"/>
      <c r="N52" s="148"/>
    </row>
    <row r="53" spans="1:113" ht="21.95" customHeight="1">
      <c r="A53" s="147"/>
      <c r="B53" s="148"/>
      <c r="E53" s="148"/>
      <c r="H53" s="148"/>
      <c r="K53" s="148"/>
      <c r="N53" s="148"/>
    </row>
    <row r="54" spans="1:113" ht="21.95" customHeight="1">
      <c r="A54" s="147"/>
      <c r="B54" s="148"/>
      <c r="C54" s="150"/>
      <c r="E54" s="148"/>
      <c r="F54" s="150"/>
      <c r="H54" s="148"/>
      <c r="I54" s="150"/>
      <c r="K54" s="148"/>
      <c r="L54" s="150"/>
      <c r="N54" s="148"/>
      <c r="O54" s="150"/>
      <c r="P54" s="149"/>
    </row>
    <row r="55" spans="1:113" ht="21.95" customHeight="1">
      <c r="A55" s="151"/>
      <c r="B55" s="148"/>
      <c r="C55" s="149"/>
      <c r="D55" s="3"/>
      <c r="E55" s="148"/>
      <c r="F55" s="149"/>
      <c r="G55" s="3"/>
      <c r="H55" s="148"/>
      <c r="I55" s="149"/>
      <c r="J55" s="3"/>
      <c r="K55" s="148"/>
      <c r="L55" s="149"/>
      <c r="M55" s="3"/>
      <c r="N55" s="148"/>
      <c r="O55" s="149"/>
      <c r="P55" s="149"/>
    </row>
    <row r="56" spans="1:113" ht="21.95" customHeight="1">
      <c r="A56" s="151"/>
      <c r="B56" s="148"/>
      <c r="E56" s="148"/>
      <c r="H56" s="148"/>
      <c r="K56" s="148"/>
      <c r="N56" s="148"/>
    </row>
    <row r="57" spans="1:113" ht="21.95" customHeight="1">
      <c r="A57" s="151"/>
      <c r="B57" s="148"/>
      <c r="E57" s="148"/>
      <c r="H57" s="148"/>
      <c r="K57" s="148"/>
      <c r="N57" s="148"/>
    </row>
    <row r="58" spans="1:113" s="2" customFormat="1" ht="21.95" customHeight="1" thickBot="1">
      <c r="A58" s="151"/>
      <c r="B58" s="148"/>
      <c r="C58" s="1"/>
      <c r="D58" s="1"/>
      <c r="E58" s="148"/>
      <c r="F58" s="1"/>
      <c r="G58" s="1"/>
      <c r="H58" s="148"/>
      <c r="I58" s="1"/>
      <c r="J58" s="1"/>
      <c r="K58" s="148"/>
      <c r="L58" s="1"/>
      <c r="M58" s="1"/>
      <c r="N58" s="148"/>
      <c r="O58" s="1"/>
      <c r="P58" s="3"/>
      <c r="Q58" s="3"/>
      <c r="R58" s="1"/>
      <c r="S58" s="3"/>
      <c r="T58" s="1"/>
      <c r="U58" s="149"/>
      <c r="V58" s="110"/>
      <c r="W58" s="110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</row>
    <row r="59" spans="1:113" ht="21" customHeight="1">
      <c r="A59" s="151"/>
      <c r="B59" s="148"/>
      <c r="E59" s="148"/>
      <c r="H59" s="148"/>
      <c r="K59" s="148"/>
      <c r="N59" s="148"/>
    </row>
    <row r="60" spans="1:113" ht="21" customHeight="1">
      <c r="A60" s="151"/>
      <c r="B60" s="148"/>
      <c r="E60" s="148"/>
      <c r="H60" s="148"/>
      <c r="K60" s="148"/>
      <c r="N60" s="148"/>
    </row>
    <row r="61" spans="1:113" ht="21" customHeight="1">
      <c r="A61" s="151"/>
      <c r="B61" s="148"/>
      <c r="E61" s="148"/>
      <c r="H61" s="148"/>
      <c r="K61" s="148"/>
      <c r="N61" s="148"/>
    </row>
    <row r="62" spans="1:113" ht="21" customHeight="1">
      <c r="A62" s="151"/>
      <c r="B62" s="148"/>
      <c r="E62" s="148"/>
      <c r="H62" s="148"/>
      <c r="K62" s="148"/>
      <c r="N62" s="148"/>
    </row>
    <row r="63" spans="1:113" ht="21" customHeight="1">
      <c r="A63" s="151"/>
      <c r="B63" s="148"/>
      <c r="C63" s="150"/>
      <c r="E63" s="246"/>
      <c r="F63" s="150"/>
      <c r="H63" s="246"/>
      <c r="I63" s="150"/>
      <c r="K63" s="246"/>
      <c r="L63" s="150"/>
      <c r="N63" s="246"/>
      <c r="O63" s="150"/>
      <c r="P63" s="149"/>
    </row>
    <row r="64" spans="1:113" ht="21" customHeight="1">
      <c r="A64" s="151"/>
      <c r="B64" s="148"/>
      <c r="C64" s="149"/>
      <c r="D64" s="3"/>
      <c r="E64" s="246"/>
      <c r="F64" s="149"/>
      <c r="G64" s="3"/>
      <c r="H64" s="246"/>
      <c r="I64" s="149"/>
      <c r="J64" s="3"/>
      <c r="K64" s="246"/>
      <c r="L64" s="149"/>
      <c r="M64" s="3"/>
      <c r="N64" s="246"/>
      <c r="O64" s="149"/>
      <c r="P64" s="149"/>
    </row>
    <row r="65" spans="1:16" ht="21" customHeight="1">
      <c r="A65" s="151"/>
      <c r="B65" s="148"/>
      <c r="E65" s="246"/>
      <c r="H65" s="246"/>
      <c r="K65" s="246"/>
      <c r="N65" s="246"/>
    </row>
    <row r="66" spans="1:16" ht="21" customHeight="1">
      <c r="A66" s="151"/>
      <c r="B66" s="148"/>
      <c r="E66" s="246"/>
      <c r="H66" s="246"/>
      <c r="K66" s="246"/>
      <c r="N66" s="246"/>
    </row>
    <row r="67" spans="1:16" ht="21" customHeight="1">
      <c r="A67" s="151"/>
      <c r="B67" s="148"/>
      <c r="E67" s="246"/>
      <c r="H67" s="246"/>
      <c r="K67" s="246"/>
      <c r="N67" s="246"/>
    </row>
    <row r="68" spans="1:16" ht="21" customHeight="1">
      <c r="A68" s="151"/>
      <c r="B68" s="148"/>
      <c r="E68" s="246"/>
      <c r="H68" s="246"/>
      <c r="K68" s="246"/>
      <c r="N68" s="246"/>
    </row>
    <row r="69" spans="1:16" ht="21" customHeight="1">
      <c r="A69" s="151"/>
      <c r="B69" s="148"/>
      <c r="E69" s="246"/>
      <c r="H69" s="246"/>
      <c r="K69" s="246"/>
      <c r="N69" s="246"/>
    </row>
    <row r="70" spans="1:16" ht="21" customHeight="1">
      <c r="A70" s="151"/>
      <c r="B70" s="148"/>
      <c r="E70" s="246"/>
      <c r="H70" s="246"/>
      <c r="K70" s="246"/>
      <c r="N70" s="246"/>
    </row>
    <row r="71" spans="1:16" ht="21" customHeight="1">
      <c r="A71" s="151"/>
      <c r="B71" s="148"/>
      <c r="E71" s="246"/>
      <c r="H71" s="246"/>
      <c r="K71" s="246"/>
      <c r="N71" s="246"/>
    </row>
    <row r="72" spans="1:16" ht="21" customHeight="1">
      <c r="A72" s="151"/>
      <c r="B72" s="148"/>
      <c r="C72" s="150"/>
      <c r="E72" s="246"/>
      <c r="F72" s="150"/>
      <c r="H72" s="246"/>
      <c r="I72" s="150"/>
      <c r="K72" s="246"/>
      <c r="L72" s="150"/>
      <c r="N72" s="246"/>
      <c r="O72" s="150"/>
      <c r="P72" s="149"/>
    </row>
    <row r="73" spans="1:16" ht="21" customHeight="1">
      <c r="A73" s="151"/>
      <c r="B73" s="148"/>
      <c r="C73" s="149"/>
      <c r="D73" s="3"/>
      <c r="E73" s="246"/>
      <c r="F73" s="149"/>
      <c r="G73" s="3"/>
      <c r="H73" s="246"/>
      <c r="I73" s="149"/>
      <c r="J73" s="3"/>
      <c r="K73" s="246"/>
      <c r="L73" s="149"/>
      <c r="M73" s="3"/>
      <c r="N73" s="246"/>
      <c r="O73" s="149"/>
      <c r="P73" s="149"/>
    </row>
    <row r="74" spans="1:16" ht="21" customHeight="1">
      <c r="A74" s="151"/>
      <c r="B74" s="148"/>
      <c r="E74" s="246"/>
      <c r="H74" s="246"/>
      <c r="K74" s="246"/>
      <c r="N74" s="246"/>
    </row>
    <row r="75" spans="1:16" ht="21" customHeight="1">
      <c r="A75" s="151"/>
      <c r="B75" s="148"/>
      <c r="E75" s="246"/>
      <c r="H75" s="246"/>
      <c r="K75" s="246"/>
      <c r="N75" s="246"/>
    </row>
    <row r="76" spans="1:16" ht="21" customHeight="1">
      <c r="A76" s="151"/>
      <c r="B76" s="148"/>
      <c r="E76" s="246"/>
      <c r="H76" s="246"/>
      <c r="K76" s="246"/>
      <c r="N76" s="246"/>
    </row>
    <row r="77" spans="1:16" ht="21" customHeight="1">
      <c r="A77" s="151"/>
      <c r="B77" s="148"/>
      <c r="E77" s="246"/>
      <c r="H77" s="246"/>
      <c r="K77" s="246"/>
      <c r="N77" s="246"/>
    </row>
    <row r="78" spans="1:16" ht="21" customHeight="1">
      <c r="A78" s="151"/>
      <c r="B78" s="148"/>
      <c r="E78" s="246"/>
      <c r="H78" s="246"/>
      <c r="K78" s="246"/>
      <c r="N78" s="246"/>
    </row>
    <row r="79" spans="1:16" ht="21" customHeight="1">
      <c r="A79" s="151"/>
      <c r="B79" s="148"/>
      <c r="E79" s="246"/>
      <c r="H79" s="246"/>
      <c r="K79" s="246"/>
      <c r="N79" s="246"/>
    </row>
    <row r="80" spans="1:16" ht="21" customHeight="1">
      <c r="A80" s="151"/>
      <c r="B80" s="148"/>
      <c r="E80" s="246"/>
      <c r="H80" s="246"/>
      <c r="K80" s="246"/>
      <c r="N80" s="246"/>
    </row>
    <row r="81" spans="1:1" ht="21" customHeight="1">
      <c r="A81" s="151"/>
    </row>
    <row r="82" spans="1:1" ht="21" customHeight="1"/>
    <row r="83" spans="1:1" ht="21" customHeight="1"/>
    <row r="84" spans="1:1" ht="21" customHeight="1"/>
    <row r="85" spans="1:1" ht="21" customHeight="1"/>
    <row r="86" spans="1:1" ht="21" customHeight="1"/>
    <row r="87" spans="1:1" ht="21" customHeight="1"/>
    <row r="88" spans="1:1" ht="21" customHeight="1"/>
    <row r="89" spans="1:1" ht="21" customHeight="1"/>
  </sheetData>
  <mergeCells count="59">
    <mergeCell ref="A4:A5"/>
    <mergeCell ref="B4:B5"/>
    <mergeCell ref="C4:D4"/>
    <mergeCell ref="E4:E5"/>
    <mergeCell ref="F4:G4"/>
    <mergeCell ref="A1:S1"/>
    <mergeCell ref="T1:U1"/>
    <mergeCell ref="A3:K3"/>
    <mergeCell ref="L3:Q3"/>
    <mergeCell ref="R3:U3"/>
    <mergeCell ref="Q4:Q5"/>
    <mergeCell ref="R4:S4"/>
    <mergeCell ref="T4:U4"/>
    <mergeCell ref="B6:B14"/>
    <mergeCell ref="E6:E14"/>
    <mergeCell ref="H6:H14"/>
    <mergeCell ref="K6:K14"/>
    <mergeCell ref="N6:N14"/>
    <mergeCell ref="Q6:Q14"/>
    <mergeCell ref="H4:H5"/>
    <mergeCell ref="I4:J4"/>
    <mergeCell ref="K4:K5"/>
    <mergeCell ref="L4:M4"/>
    <mergeCell ref="N4:N5"/>
    <mergeCell ref="O4:P4"/>
    <mergeCell ref="Q24:Q32"/>
    <mergeCell ref="F25:G25"/>
    <mergeCell ref="B15:B23"/>
    <mergeCell ref="E15:E23"/>
    <mergeCell ref="H15:H23"/>
    <mergeCell ref="K15:K23"/>
    <mergeCell ref="N15:N23"/>
    <mergeCell ref="Q15:Q23"/>
    <mergeCell ref="B24:B32"/>
    <mergeCell ref="E24:E32"/>
    <mergeCell ref="H24:H32"/>
    <mergeCell ref="K24:K32"/>
    <mergeCell ref="N24:N32"/>
    <mergeCell ref="Q42:Q50"/>
    <mergeCell ref="F43:G43"/>
    <mergeCell ref="B33:B41"/>
    <mergeCell ref="E33:E41"/>
    <mergeCell ref="H33:H41"/>
    <mergeCell ref="K33:K41"/>
    <mergeCell ref="N33:N41"/>
    <mergeCell ref="Q33:Q41"/>
    <mergeCell ref="B42:B50"/>
    <mergeCell ref="E42:E50"/>
    <mergeCell ref="H42:H50"/>
    <mergeCell ref="K42:K50"/>
    <mergeCell ref="N42:N50"/>
    <mergeCell ref="E63:E71"/>
    <mergeCell ref="H63:H71"/>
    <mergeCell ref="K63:K71"/>
    <mergeCell ref="N63:N71"/>
    <mergeCell ref="E72:E80"/>
    <mergeCell ref="H72:H80"/>
    <mergeCell ref="K72:K80"/>
    <mergeCell ref="N72:N80"/>
  </mergeCells>
  <phoneticPr fontId="35" type="noConversion"/>
  <printOptions horizontalCentered="1" verticalCentered="1"/>
  <pageMargins left="0.31496062992125984" right="0.15748031496062992" top="0.35433070866141736" bottom="0.35433070866141736" header="0.31496062992125984" footer="0.31496062992125984"/>
  <pageSetup paperSize="9" scale="58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J89"/>
  <sheetViews>
    <sheetView view="pageBreakPreview" topLeftCell="A17" zoomScale="85" zoomScaleNormal="60" zoomScaleSheetLayoutView="85" workbookViewId="0">
      <selection activeCell="E24" sqref="E24:E32"/>
    </sheetView>
  </sheetViews>
  <sheetFormatPr defaultRowHeight="19.5"/>
  <cols>
    <col min="1" max="1" width="7.125" style="1" customWidth="1"/>
    <col min="2" max="2" width="4.25" style="3" customWidth="1"/>
    <col min="3" max="3" width="10.625" style="1" customWidth="1"/>
    <col min="4" max="4" width="5.25" style="1" customWidth="1"/>
    <col min="5" max="5" width="3.625" style="3" customWidth="1"/>
    <col min="6" max="6" width="10.625" style="1" customWidth="1"/>
    <col min="7" max="7" width="5.25" style="1" customWidth="1"/>
    <col min="8" max="8" width="3.625" style="3" customWidth="1"/>
    <col min="9" max="9" width="10.625" style="1" customWidth="1"/>
    <col min="10" max="10" width="5.375" style="1" customWidth="1"/>
    <col min="11" max="11" width="3.625" style="3" customWidth="1"/>
    <col min="12" max="12" width="10.5" style="1" customWidth="1"/>
    <col min="13" max="13" width="5.25" style="1" customWidth="1"/>
    <col min="14" max="14" width="3.625" style="3" customWidth="1"/>
    <col min="15" max="15" width="10.5" style="1" customWidth="1"/>
    <col min="16" max="16" width="6.625" style="3" customWidth="1"/>
    <col min="17" max="17" width="3.625" style="3" customWidth="1"/>
    <col min="18" max="18" width="10.5" style="1" customWidth="1"/>
    <col min="19" max="19" width="5.25" style="3" customWidth="1"/>
    <col min="20" max="20" width="12.875" style="1" customWidth="1"/>
    <col min="21" max="21" width="9.375" style="149" customWidth="1"/>
    <col min="22" max="22" width="12.625" style="110" customWidth="1"/>
    <col min="23" max="23" width="9" style="110" customWidth="1"/>
    <col min="24" max="256" width="9" style="1"/>
    <col min="257" max="257" width="7.125" style="1" customWidth="1"/>
    <col min="258" max="258" width="4.25" style="1" customWidth="1"/>
    <col min="259" max="259" width="10.625" style="1" customWidth="1"/>
    <col min="260" max="260" width="5.25" style="1" customWidth="1"/>
    <col min="261" max="261" width="3.625" style="1" customWidth="1"/>
    <col min="262" max="262" width="10.625" style="1" customWidth="1"/>
    <col min="263" max="263" width="5.25" style="1" customWidth="1"/>
    <col min="264" max="264" width="3.625" style="1" customWidth="1"/>
    <col min="265" max="265" width="10.625" style="1" customWidth="1"/>
    <col min="266" max="266" width="5.375" style="1" customWidth="1"/>
    <col min="267" max="267" width="3.625" style="1" customWidth="1"/>
    <col min="268" max="268" width="10.5" style="1" customWidth="1"/>
    <col min="269" max="269" width="5.25" style="1" customWidth="1"/>
    <col min="270" max="270" width="3.625" style="1" customWidth="1"/>
    <col min="271" max="271" width="10.5" style="1" customWidth="1"/>
    <col min="272" max="272" width="6.625" style="1" customWidth="1"/>
    <col min="273" max="273" width="3.625" style="1" customWidth="1"/>
    <col min="274" max="274" width="10.5" style="1" customWidth="1"/>
    <col min="275" max="275" width="5.25" style="1" customWidth="1"/>
    <col min="276" max="276" width="12.875" style="1" customWidth="1"/>
    <col min="277" max="277" width="9.375" style="1" customWidth="1"/>
    <col min="278" max="278" width="12.625" style="1" customWidth="1"/>
    <col min="279" max="279" width="9" style="1" customWidth="1"/>
    <col min="280" max="512" width="9" style="1"/>
    <col min="513" max="513" width="7.125" style="1" customWidth="1"/>
    <col min="514" max="514" width="4.25" style="1" customWidth="1"/>
    <col min="515" max="515" width="10.625" style="1" customWidth="1"/>
    <col min="516" max="516" width="5.25" style="1" customWidth="1"/>
    <col min="517" max="517" width="3.625" style="1" customWidth="1"/>
    <col min="518" max="518" width="10.625" style="1" customWidth="1"/>
    <col min="519" max="519" width="5.25" style="1" customWidth="1"/>
    <col min="520" max="520" width="3.625" style="1" customWidth="1"/>
    <col min="521" max="521" width="10.625" style="1" customWidth="1"/>
    <col min="522" max="522" width="5.375" style="1" customWidth="1"/>
    <col min="523" max="523" width="3.625" style="1" customWidth="1"/>
    <col min="524" max="524" width="10.5" style="1" customWidth="1"/>
    <col min="525" max="525" width="5.25" style="1" customWidth="1"/>
    <col min="526" max="526" width="3.625" style="1" customWidth="1"/>
    <col min="527" max="527" width="10.5" style="1" customWidth="1"/>
    <col min="528" max="528" width="6.625" style="1" customWidth="1"/>
    <col min="529" max="529" width="3.625" style="1" customWidth="1"/>
    <col min="530" max="530" width="10.5" style="1" customWidth="1"/>
    <col min="531" max="531" width="5.25" style="1" customWidth="1"/>
    <col min="532" max="532" width="12.875" style="1" customWidth="1"/>
    <col min="533" max="533" width="9.375" style="1" customWidth="1"/>
    <col min="534" max="534" width="12.625" style="1" customWidth="1"/>
    <col min="535" max="535" width="9" style="1" customWidth="1"/>
    <col min="536" max="768" width="9" style="1"/>
    <col min="769" max="769" width="7.125" style="1" customWidth="1"/>
    <col min="770" max="770" width="4.25" style="1" customWidth="1"/>
    <col min="771" max="771" width="10.625" style="1" customWidth="1"/>
    <col min="772" max="772" width="5.25" style="1" customWidth="1"/>
    <col min="773" max="773" width="3.625" style="1" customWidth="1"/>
    <col min="774" max="774" width="10.625" style="1" customWidth="1"/>
    <col min="775" max="775" width="5.25" style="1" customWidth="1"/>
    <col min="776" max="776" width="3.625" style="1" customWidth="1"/>
    <col min="777" max="777" width="10.625" style="1" customWidth="1"/>
    <col min="778" max="778" width="5.375" style="1" customWidth="1"/>
    <col min="779" max="779" width="3.625" style="1" customWidth="1"/>
    <col min="780" max="780" width="10.5" style="1" customWidth="1"/>
    <col min="781" max="781" width="5.25" style="1" customWidth="1"/>
    <col min="782" max="782" width="3.625" style="1" customWidth="1"/>
    <col min="783" max="783" width="10.5" style="1" customWidth="1"/>
    <col min="784" max="784" width="6.625" style="1" customWidth="1"/>
    <col min="785" max="785" width="3.625" style="1" customWidth="1"/>
    <col min="786" max="786" width="10.5" style="1" customWidth="1"/>
    <col min="787" max="787" width="5.25" style="1" customWidth="1"/>
    <col min="788" max="788" width="12.875" style="1" customWidth="1"/>
    <col min="789" max="789" width="9.375" style="1" customWidth="1"/>
    <col min="790" max="790" width="12.625" style="1" customWidth="1"/>
    <col min="791" max="791" width="9" style="1" customWidth="1"/>
    <col min="792" max="1024" width="9" style="1"/>
    <col min="1025" max="1025" width="7.125" style="1" customWidth="1"/>
    <col min="1026" max="1026" width="4.25" style="1" customWidth="1"/>
    <col min="1027" max="1027" width="10.625" style="1" customWidth="1"/>
    <col min="1028" max="1028" width="5.25" style="1" customWidth="1"/>
    <col min="1029" max="1029" width="3.625" style="1" customWidth="1"/>
    <col min="1030" max="1030" width="10.625" style="1" customWidth="1"/>
    <col min="1031" max="1031" width="5.25" style="1" customWidth="1"/>
    <col min="1032" max="1032" width="3.625" style="1" customWidth="1"/>
    <col min="1033" max="1033" width="10.625" style="1" customWidth="1"/>
    <col min="1034" max="1034" width="5.375" style="1" customWidth="1"/>
    <col min="1035" max="1035" width="3.625" style="1" customWidth="1"/>
    <col min="1036" max="1036" width="10.5" style="1" customWidth="1"/>
    <col min="1037" max="1037" width="5.25" style="1" customWidth="1"/>
    <col min="1038" max="1038" width="3.625" style="1" customWidth="1"/>
    <col min="1039" max="1039" width="10.5" style="1" customWidth="1"/>
    <col min="1040" max="1040" width="6.625" style="1" customWidth="1"/>
    <col min="1041" max="1041" width="3.625" style="1" customWidth="1"/>
    <col min="1042" max="1042" width="10.5" style="1" customWidth="1"/>
    <col min="1043" max="1043" width="5.25" style="1" customWidth="1"/>
    <col min="1044" max="1044" width="12.875" style="1" customWidth="1"/>
    <col min="1045" max="1045" width="9.375" style="1" customWidth="1"/>
    <col min="1046" max="1046" width="12.625" style="1" customWidth="1"/>
    <col min="1047" max="1047" width="9" style="1" customWidth="1"/>
    <col min="1048" max="1280" width="9" style="1"/>
    <col min="1281" max="1281" width="7.125" style="1" customWidth="1"/>
    <col min="1282" max="1282" width="4.25" style="1" customWidth="1"/>
    <col min="1283" max="1283" width="10.625" style="1" customWidth="1"/>
    <col min="1284" max="1284" width="5.25" style="1" customWidth="1"/>
    <col min="1285" max="1285" width="3.625" style="1" customWidth="1"/>
    <col min="1286" max="1286" width="10.625" style="1" customWidth="1"/>
    <col min="1287" max="1287" width="5.25" style="1" customWidth="1"/>
    <col min="1288" max="1288" width="3.625" style="1" customWidth="1"/>
    <col min="1289" max="1289" width="10.625" style="1" customWidth="1"/>
    <col min="1290" max="1290" width="5.375" style="1" customWidth="1"/>
    <col min="1291" max="1291" width="3.625" style="1" customWidth="1"/>
    <col min="1292" max="1292" width="10.5" style="1" customWidth="1"/>
    <col min="1293" max="1293" width="5.25" style="1" customWidth="1"/>
    <col min="1294" max="1294" width="3.625" style="1" customWidth="1"/>
    <col min="1295" max="1295" width="10.5" style="1" customWidth="1"/>
    <col min="1296" max="1296" width="6.625" style="1" customWidth="1"/>
    <col min="1297" max="1297" width="3.625" style="1" customWidth="1"/>
    <col min="1298" max="1298" width="10.5" style="1" customWidth="1"/>
    <col min="1299" max="1299" width="5.25" style="1" customWidth="1"/>
    <col min="1300" max="1300" width="12.875" style="1" customWidth="1"/>
    <col min="1301" max="1301" width="9.375" style="1" customWidth="1"/>
    <col min="1302" max="1302" width="12.625" style="1" customWidth="1"/>
    <col min="1303" max="1303" width="9" style="1" customWidth="1"/>
    <col min="1304" max="1536" width="9" style="1"/>
    <col min="1537" max="1537" width="7.125" style="1" customWidth="1"/>
    <col min="1538" max="1538" width="4.25" style="1" customWidth="1"/>
    <col min="1539" max="1539" width="10.625" style="1" customWidth="1"/>
    <col min="1540" max="1540" width="5.25" style="1" customWidth="1"/>
    <col min="1541" max="1541" width="3.625" style="1" customWidth="1"/>
    <col min="1542" max="1542" width="10.625" style="1" customWidth="1"/>
    <col min="1543" max="1543" width="5.25" style="1" customWidth="1"/>
    <col min="1544" max="1544" width="3.625" style="1" customWidth="1"/>
    <col min="1545" max="1545" width="10.625" style="1" customWidth="1"/>
    <col min="1546" max="1546" width="5.375" style="1" customWidth="1"/>
    <col min="1547" max="1547" width="3.625" style="1" customWidth="1"/>
    <col min="1548" max="1548" width="10.5" style="1" customWidth="1"/>
    <col min="1549" max="1549" width="5.25" style="1" customWidth="1"/>
    <col min="1550" max="1550" width="3.625" style="1" customWidth="1"/>
    <col min="1551" max="1551" width="10.5" style="1" customWidth="1"/>
    <col min="1552" max="1552" width="6.625" style="1" customWidth="1"/>
    <col min="1553" max="1553" width="3.625" style="1" customWidth="1"/>
    <col min="1554" max="1554" width="10.5" style="1" customWidth="1"/>
    <col min="1555" max="1555" width="5.25" style="1" customWidth="1"/>
    <col min="1556" max="1556" width="12.875" style="1" customWidth="1"/>
    <col min="1557" max="1557" width="9.375" style="1" customWidth="1"/>
    <col min="1558" max="1558" width="12.625" style="1" customWidth="1"/>
    <col min="1559" max="1559" width="9" style="1" customWidth="1"/>
    <col min="1560" max="1792" width="9" style="1"/>
    <col min="1793" max="1793" width="7.125" style="1" customWidth="1"/>
    <col min="1794" max="1794" width="4.25" style="1" customWidth="1"/>
    <col min="1795" max="1795" width="10.625" style="1" customWidth="1"/>
    <col min="1796" max="1796" width="5.25" style="1" customWidth="1"/>
    <col min="1797" max="1797" width="3.625" style="1" customWidth="1"/>
    <col min="1798" max="1798" width="10.625" style="1" customWidth="1"/>
    <col min="1799" max="1799" width="5.25" style="1" customWidth="1"/>
    <col min="1800" max="1800" width="3.625" style="1" customWidth="1"/>
    <col min="1801" max="1801" width="10.625" style="1" customWidth="1"/>
    <col min="1802" max="1802" width="5.375" style="1" customWidth="1"/>
    <col min="1803" max="1803" width="3.625" style="1" customWidth="1"/>
    <col min="1804" max="1804" width="10.5" style="1" customWidth="1"/>
    <col min="1805" max="1805" width="5.25" style="1" customWidth="1"/>
    <col min="1806" max="1806" width="3.625" style="1" customWidth="1"/>
    <col min="1807" max="1807" width="10.5" style="1" customWidth="1"/>
    <col min="1808" max="1808" width="6.625" style="1" customWidth="1"/>
    <col min="1809" max="1809" width="3.625" style="1" customWidth="1"/>
    <col min="1810" max="1810" width="10.5" style="1" customWidth="1"/>
    <col min="1811" max="1811" width="5.25" style="1" customWidth="1"/>
    <col min="1812" max="1812" width="12.875" style="1" customWidth="1"/>
    <col min="1813" max="1813" width="9.375" style="1" customWidth="1"/>
    <col min="1814" max="1814" width="12.625" style="1" customWidth="1"/>
    <col min="1815" max="1815" width="9" style="1" customWidth="1"/>
    <col min="1816" max="2048" width="9" style="1"/>
    <col min="2049" max="2049" width="7.125" style="1" customWidth="1"/>
    <col min="2050" max="2050" width="4.25" style="1" customWidth="1"/>
    <col min="2051" max="2051" width="10.625" style="1" customWidth="1"/>
    <col min="2052" max="2052" width="5.25" style="1" customWidth="1"/>
    <col min="2053" max="2053" width="3.625" style="1" customWidth="1"/>
    <col min="2054" max="2054" width="10.625" style="1" customWidth="1"/>
    <col min="2055" max="2055" width="5.25" style="1" customWidth="1"/>
    <col min="2056" max="2056" width="3.625" style="1" customWidth="1"/>
    <col min="2057" max="2057" width="10.625" style="1" customWidth="1"/>
    <col min="2058" max="2058" width="5.375" style="1" customWidth="1"/>
    <col min="2059" max="2059" width="3.625" style="1" customWidth="1"/>
    <col min="2060" max="2060" width="10.5" style="1" customWidth="1"/>
    <col min="2061" max="2061" width="5.25" style="1" customWidth="1"/>
    <col min="2062" max="2062" width="3.625" style="1" customWidth="1"/>
    <col min="2063" max="2063" width="10.5" style="1" customWidth="1"/>
    <col min="2064" max="2064" width="6.625" style="1" customWidth="1"/>
    <col min="2065" max="2065" width="3.625" style="1" customWidth="1"/>
    <col min="2066" max="2066" width="10.5" style="1" customWidth="1"/>
    <col min="2067" max="2067" width="5.25" style="1" customWidth="1"/>
    <col min="2068" max="2068" width="12.875" style="1" customWidth="1"/>
    <col min="2069" max="2069" width="9.375" style="1" customWidth="1"/>
    <col min="2070" max="2070" width="12.625" style="1" customWidth="1"/>
    <col min="2071" max="2071" width="9" style="1" customWidth="1"/>
    <col min="2072" max="2304" width="9" style="1"/>
    <col min="2305" max="2305" width="7.125" style="1" customWidth="1"/>
    <col min="2306" max="2306" width="4.25" style="1" customWidth="1"/>
    <col min="2307" max="2307" width="10.625" style="1" customWidth="1"/>
    <col min="2308" max="2308" width="5.25" style="1" customWidth="1"/>
    <col min="2309" max="2309" width="3.625" style="1" customWidth="1"/>
    <col min="2310" max="2310" width="10.625" style="1" customWidth="1"/>
    <col min="2311" max="2311" width="5.25" style="1" customWidth="1"/>
    <col min="2312" max="2312" width="3.625" style="1" customWidth="1"/>
    <col min="2313" max="2313" width="10.625" style="1" customWidth="1"/>
    <col min="2314" max="2314" width="5.375" style="1" customWidth="1"/>
    <col min="2315" max="2315" width="3.625" style="1" customWidth="1"/>
    <col min="2316" max="2316" width="10.5" style="1" customWidth="1"/>
    <col min="2317" max="2317" width="5.25" style="1" customWidth="1"/>
    <col min="2318" max="2318" width="3.625" style="1" customWidth="1"/>
    <col min="2319" max="2319" width="10.5" style="1" customWidth="1"/>
    <col min="2320" max="2320" width="6.625" style="1" customWidth="1"/>
    <col min="2321" max="2321" width="3.625" style="1" customWidth="1"/>
    <col min="2322" max="2322" width="10.5" style="1" customWidth="1"/>
    <col min="2323" max="2323" width="5.25" style="1" customWidth="1"/>
    <col min="2324" max="2324" width="12.875" style="1" customWidth="1"/>
    <col min="2325" max="2325" width="9.375" style="1" customWidth="1"/>
    <col min="2326" max="2326" width="12.625" style="1" customWidth="1"/>
    <col min="2327" max="2327" width="9" style="1" customWidth="1"/>
    <col min="2328" max="2560" width="9" style="1"/>
    <col min="2561" max="2561" width="7.125" style="1" customWidth="1"/>
    <col min="2562" max="2562" width="4.25" style="1" customWidth="1"/>
    <col min="2563" max="2563" width="10.625" style="1" customWidth="1"/>
    <col min="2564" max="2564" width="5.25" style="1" customWidth="1"/>
    <col min="2565" max="2565" width="3.625" style="1" customWidth="1"/>
    <col min="2566" max="2566" width="10.625" style="1" customWidth="1"/>
    <col min="2567" max="2567" width="5.25" style="1" customWidth="1"/>
    <col min="2568" max="2568" width="3.625" style="1" customWidth="1"/>
    <col min="2569" max="2569" width="10.625" style="1" customWidth="1"/>
    <col min="2570" max="2570" width="5.375" style="1" customWidth="1"/>
    <col min="2571" max="2571" width="3.625" style="1" customWidth="1"/>
    <col min="2572" max="2572" width="10.5" style="1" customWidth="1"/>
    <col min="2573" max="2573" width="5.25" style="1" customWidth="1"/>
    <col min="2574" max="2574" width="3.625" style="1" customWidth="1"/>
    <col min="2575" max="2575" width="10.5" style="1" customWidth="1"/>
    <col min="2576" max="2576" width="6.625" style="1" customWidth="1"/>
    <col min="2577" max="2577" width="3.625" style="1" customWidth="1"/>
    <col min="2578" max="2578" width="10.5" style="1" customWidth="1"/>
    <col min="2579" max="2579" width="5.25" style="1" customWidth="1"/>
    <col min="2580" max="2580" width="12.875" style="1" customWidth="1"/>
    <col min="2581" max="2581" width="9.375" style="1" customWidth="1"/>
    <col min="2582" max="2582" width="12.625" style="1" customWidth="1"/>
    <col min="2583" max="2583" width="9" style="1" customWidth="1"/>
    <col min="2584" max="2816" width="9" style="1"/>
    <col min="2817" max="2817" width="7.125" style="1" customWidth="1"/>
    <col min="2818" max="2818" width="4.25" style="1" customWidth="1"/>
    <col min="2819" max="2819" width="10.625" style="1" customWidth="1"/>
    <col min="2820" max="2820" width="5.25" style="1" customWidth="1"/>
    <col min="2821" max="2821" width="3.625" style="1" customWidth="1"/>
    <col min="2822" max="2822" width="10.625" style="1" customWidth="1"/>
    <col min="2823" max="2823" width="5.25" style="1" customWidth="1"/>
    <col min="2824" max="2824" width="3.625" style="1" customWidth="1"/>
    <col min="2825" max="2825" width="10.625" style="1" customWidth="1"/>
    <col min="2826" max="2826" width="5.375" style="1" customWidth="1"/>
    <col min="2827" max="2827" width="3.625" style="1" customWidth="1"/>
    <col min="2828" max="2828" width="10.5" style="1" customWidth="1"/>
    <col min="2829" max="2829" width="5.25" style="1" customWidth="1"/>
    <col min="2830" max="2830" width="3.625" style="1" customWidth="1"/>
    <col min="2831" max="2831" width="10.5" style="1" customWidth="1"/>
    <col min="2832" max="2832" width="6.625" style="1" customWidth="1"/>
    <col min="2833" max="2833" width="3.625" style="1" customWidth="1"/>
    <col min="2834" max="2834" width="10.5" style="1" customWidth="1"/>
    <col min="2835" max="2835" width="5.25" style="1" customWidth="1"/>
    <col min="2836" max="2836" width="12.875" style="1" customWidth="1"/>
    <col min="2837" max="2837" width="9.375" style="1" customWidth="1"/>
    <col min="2838" max="2838" width="12.625" style="1" customWidth="1"/>
    <col min="2839" max="2839" width="9" style="1" customWidth="1"/>
    <col min="2840" max="3072" width="9" style="1"/>
    <col min="3073" max="3073" width="7.125" style="1" customWidth="1"/>
    <col min="3074" max="3074" width="4.25" style="1" customWidth="1"/>
    <col min="3075" max="3075" width="10.625" style="1" customWidth="1"/>
    <col min="3076" max="3076" width="5.25" style="1" customWidth="1"/>
    <col min="3077" max="3077" width="3.625" style="1" customWidth="1"/>
    <col min="3078" max="3078" width="10.625" style="1" customWidth="1"/>
    <col min="3079" max="3079" width="5.25" style="1" customWidth="1"/>
    <col min="3080" max="3080" width="3.625" style="1" customWidth="1"/>
    <col min="3081" max="3081" width="10.625" style="1" customWidth="1"/>
    <col min="3082" max="3082" width="5.375" style="1" customWidth="1"/>
    <col min="3083" max="3083" width="3.625" style="1" customWidth="1"/>
    <col min="3084" max="3084" width="10.5" style="1" customWidth="1"/>
    <col min="3085" max="3085" width="5.25" style="1" customWidth="1"/>
    <col min="3086" max="3086" width="3.625" style="1" customWidth="1"/>
    <col min="3087" max="3087" width="10.5" style="1" customWidth="1"/>
    <col min="3088" max="3088" width="6.625" style="1" customWidth="1"/>
    <col min="3089" max="3089" width="3.625" style="1" customWidth="1"/>
    <col min="3090" max="3090" width="10.5" style="1" customWidth="1"/>
    <col min="3091" max="3091" width="5.25" style="1" customWidth="1"/>
    <col min="3092" max="3092" width="12.875" style="1" customWidth="1"/>
    <col min="3093" max="3093" width="9.375" style="1" customWidth="1"/>
    <col min="3094" max="3094" width="12.625" style="1" customWidth="1"/>
    <col min="3095" max="3095" width="9" style="1" customWidth="1"/>
    <col min="3096" max="3328" width="9" style="1"/>
    <col min="3329" max="3329" width="7.125" style="1" customWidth="1"/>
    <col min="3330" max="3330" width="4.25" style="1" customWidth="1"/>
    <col min="3331" max="3331" width="10.625" style="1" customWidth="1"/>
    <col min="3332" max="3332" width="5.25" style="1" customWidth="1"/>
    <col min="3333" max="3333" width="3.625" style="1" customWidth="1"/>
    <col min="3334" max="3334" width="10.625" style="1" customWidth="1"/>
    <col min="3335" max="3335" width="5.25" style="1" customWidth="1"/>
    <col min="3336" max="3336" width="3.625" style="1" customWidth="1"/>
    <col min="3337" max="3337" width="10.625" style="1" customWidth="1"/>
    <col min="3338" max="3338" width="5.375" style="1" customWidth="1"/>
    <col min="3339" max="3339" width="3.625" style="1" customWidth="1"/>
    <col min="3340" max="3340" width="10.5" style="1" customWidth="1"/>
    <col min="3341" max="3341" width="5.25" style="1" customWidth="1"/>
    <col min="3342" max="3342" width="3.625" style="1" customWidth="1"/>
    <col min="3343" max="3343" width="10.5" style="1" customWidth="1"/>
    <col min="3344" max="3344" width="6.625" style="1" customWidth="1"/>
    <col min="3345" max="3345" width="3.625" style="1" customWidth="1"/>
    <col min="3346" max="3346" width="10.5" style="1" customWidth="1"/>
    <col min="3347" max="3347" width="5.25" style="1" customWidth="1"/>
    <col min="3348" max="3348" width="12.875" style="1" customWidth="1"/>
    <col min="3349" max="3349" width="9.375" style="1" customWidth="1"/>
    <col min="3350" max="3350" width="12.625" style="1" customWidth="1"/>
    <col min="3351" max="3351" width="9" style="1" customWidth="1"/>
    <col min="3352" max="3584" width="9" style="1"/>
    <col min="3585" max="3585" width="7.125" style="1" customWidth="1"/>
    <col min="3586" max="3586" width="4.25" style="1" customWidth="1"/>
    <col min="3587" max="3587" width="10.625" style="1" customWidth="1"/>
    <col min="3588" max="3588" width="5.25" style="1" customWidth="1"/>
    <col min="3589" max="3589" width="3.625" style="1" customWidth="1"/>
    <col min="3590" max="3590" width="10.625" style="1" customWidth="1"/>
    <col min="3591" max="3591" width="5.25" style="1" customWidth="1"/>
    <col min="3592" max="3592" width="3.625" style="1" customWidth="1"/>
    <col min="3593" max="3593" width="10.625" style="1" customWidth="1"/>
    <col min="3594" max="3594" width="5.375" style="1" customWidth="1"/>
    <col min="3595" max="3595" width="3.625" style="1" customWidth="1"/>
    <col min="3596" max="3596" width="10.5" style="1" customWidth="1"/>
    <col min="3597" max="3597" width="5.25" style="1" customWidth="1"/>
    <col min="3598" max="3598" width="3.625" style="1" customWidth="1"/>
    <col min="3599" max="3599" width="10.5" style="1" customWidth="1"/>
    <col min="3600" max="3600" width="6.625" style="1" customWidth="1"/>
    <col min="3601" max="3601" width="3.625" style="1" customWidth="1"/>
    <col min="3602" max="3602" width="10.5" style="1" customWidth="1"/>
    <col min="3603" max="3603" width="5.25" style="1" customWidth="1"/>
    <col min="3604" max="3604" width="12.875" style="1" customWidth="1"/>
    <col min="3605" max="3605" width="9.375" style="1" customWidth="1"/>
    <col min="3606" max="3606" width="12.625" style="1" customWidth="1"/>
    <col min="3607" max="3607" width="9" style="1" customWidth="1"/>
    <col min="3608" max="3840" width="9" style="1"/>
    <col min="3841" max="3841" width="7.125" style="1" customWidth="1"/>
    <col min="3842" max="3842" width="4.25" style="1" customWidth="1"/>
    <col min="3843" max="3843" width="10.625" style="1" customWidth="1"/>
    <col min="3844" max="3844" width="5.25" style="1" customWidth="1"/>
    <col min="3845" max="3845" width="3.625" style="1" customWidth="1"/>
    <col min="3846" max="3846" width="10.625" style="1" customWidth="1"/>
    <col min="3847" max="3847" width="5.25" style="1" customWidth="1"/>
    <col min="3848" max="3848" width="3.625" style="1" customWidth="1"/>
    <col min="3849" max="3849" width="10.625" style="1" customWidth="1"/>
    <col min="3850" max="3850" width="5.375" style="1" customWidth="1"/>
    <col min="3851" max="3851" width="3.625" style="1" customWidth="1"/>
    <col min="3852" max="3852" width="10.5" style="1" customWidth="1"/>
    <col min="3853" max="3853" width="5.25" style="1" customWidth="1"/>
    <col min="3854" max="3854" width="3.625" style="1" customWidth="1"/>
    <col min="3855" max="3855" width="10.5" style="1" customWidth="1"/>
    <col min="3856" max="3856" width="6.625" style="1" customWidth="1"/>
    <col min="3857" max="3857" width="3.625" style="1" customWidth="1"/>
    <col min="3858" max="3858" width="10.5" style="1" customWidth="1"/>
    <col min="3859" max="3859" width="5.25" style="1" customWidth="1"/>
    <col min="3860" max="3860" width="12.875" style="1" customWidth="1"/>
    <col min="3861" max="3861" width="9.375" style="1" customWidth="1"/>
    <col min="3862" max="3862" width="12.625" style="1" customWidth="1"/>
    <col min="3863" max="3863" width="9" style="1" customWidth="1"/>
    <col min="3864" max="4096" width="9" style="1"/>
    <col min="4097" max="4097" width="7.125" style="1" customWidth="1"/>
    <col min="4098" max="4098" width="4.25" style="1" customWidth="1"/>
    <col min="4099" max="4099" width="10.625" style="1" customWidth="1"/>
    <col min="4100" max="4100" width="5.25" style="1" customWidth="1"/>
    <col min="4101" max="4101" width="3.625" style="1" customWidth="1"/>
    <col min="4102" max="4102" width="10.625" style="1" customWidth="1"/>
    <col min="4103" max="4103" width="5.25" style="1" customWidth="1"/>
    <col min="4104" max="4104" width="3.625" style="1" customWidth="1"/>
    <col min="4105" max="4105" width="10.625" style="1" customWidth="1"/>
    <col min="4106" max="4106" width="5.375" style="1" customWidth="1"/>
    <col min="4107" max="4107" width="3.625" style="1" customWidth="1"/>
    <col min="4108" max="4108" width="10.5" style="1" customWidth="1"/>
    <col min="4109" max="4109" width="5.25" style="1" customWidth="1"/>
    <col min="4110" max="4110" width="3.625" style="1" customWidth="1"/>
    <col min="4111" max="4111" width="10.5" style="1" customWidth="1"/>
    <col min="4112" max="4112" width="6.625" style="1" customWidth="1"/>
    <col min="4113" max="4113" width="3.625" style="1" customWidth="1"/>
    <col min="4114" max="4114" width="10.5" style="1" customWidth="1"/>
    <col min="4115" max="4115" width="5.25" style="1" customWidth="1"/>
    <col min="4116" max="4116" width="12.875" style="1" customWidth="1"/>
    <col min="4117" max="4117" width="9.375" style="1" customWidth="1"/>
    <col min="4118" max="4118" width="12.625" style="1" customWidth="1"/>
    <col min="4119" max="4119" width="9" style="1" customWidth="1"/>
    <col min="4120" max="4352" width="9" style="1"/>
    <col min="4353" max="4353" width="7.125" style="1" customWidth="1"/>
    <col min="4354" max="4354" width="4.25" style="1" customWidth="1"/>
    <col min="4355" max="4355" width="10.625" style="1" customWidth="1"/>
    <col min="4356" max="4356" width="5.25" style="1" customWidth="1"/>
    <col min="4357" max="4357" width="3.625" style="1" customWidth="1"/>
    <col min="4358" max="4358" width="10.625" style="1" customWidth="1"/>
    <col min="4359" max="4359" width="5.25" style="1" customWidth="1"/>
    <col min="4360" max="4360" width="3.625" style="1" customWidth="1"/>
    <col min="4361" max="4361" width="10.625" style="1" customWidth="1"/>
    <col min="4362" max="4362" width="5.375" style="1" customWidth="1"/>
    <col min="4363" max="4363" width="3.625" style="1" customWidth="1"/>
    <col min="4364" max="4364" width="10.5" style="1" customWidth="1"/>
    <col min="4365" max="4365" width="5.25" style="1" customWidth="1"/>
    <col min="4366" max="4366" width="3.625" style="1" customWidth="1"/>
    <col min="4367" max="4367" width="10.5" style="1" customWidth="1"/>
    <col min="4368" max="4368" width="6.625" style="1" customWidth="1"/>
    <col min="4369" max="4369" width="3.625" style="1" customWidth="1"/>
    <col min="4370" max="4370" width="10.5" style="1" customWidth="1"/>
    <col min="4371" max="4371" width="5.25" style="1" customWidth="1"/>
    <col min="4372" max="4372" width="12.875" style="1" customWidth="1"/>
    <col min="4373" max="4373" width="9.375" style="1" customWidth="1"/>
    <col min="4374" max="4374" width="12.625" style="1" customWidth="1"/>
    <col min="4375" max="4375" width="9" style="1" customWidth="1"/>
    <col min="4376" max="4608" width="9" style="1"/>
    <col min="4609" max="4609" width="7.125" style="1" customWidth="1"/>
    <col min="4610" max="4610" width="4.25" style="1" customWidth="1"/>
    <col min="4611" max="4611" width="10.625" style="1" customWidth="1"/>
    <col min="4612" max="4612" width="5.25" style="1" customWidth="1"/>
    <col min="4613" max="4613" width="3.625" style="1" customWidth="1"/>
    <col min="4614" max="4614" width="10.625" style="1" customWidth="1"/>
    <col min="4615" max="4615" width="5.25" style="1" customWidth="1"/>
    <col min="4616" max="4616" width="3.625" style="1" customWidth="1"/>
    <col min="4617" max="4617" width="10.625" style="1" customWidth="1"/>
    <col min="4618" max="4618" width="5.375" style="1" customWidth="1"/>
    <col min="4619" max="4619" width="3.625" style="1" customWidth="1"/>
    <col min="4620" max="4620" width="10.5" style="1" customWidth="1"/>
    <col min="4621" max="4621" width="5.25" style="1" customWidth="1"/>
    <col min="4622" max="4622" width="3.625" style="1" customWidth="1"/>
    <col min="4623" max="4623" width="10.5" style="1" customWidth="1"/>
    <col min="4624" max="4624" width="6.625" style="1" customWidth="1"/>
    <col min="4625" max="4625" width="3.625" style="1" customWidth="1"/>
    <col min="4626" max="4626" width="10.5" style="1" customWidth="1"/>
    <col min="4627" max="4627" width="5.25" style="1" customWidth="1"/>
    <col min="4628" max="4628" width="12.875" style="1" customWidth="1"/>
    <col min="4629" max="4629" width="9.375" style="1" customWidth="1"/>
    <col min="4630" max="4630" width="12.625" style="1" customWidth="1"/>
    <col min="4631" max="4631" width="9" style="1" customWidth="1"/>
    <col min="4632" max="4864" width="9" style="1"/>
    <col min="4865" max="4865" width="7.125" style="1" customWidth="1"/>
    <col min="4866" max="4866" width="4.25" style="1" customWidth="1"/>
    <col min="4867" max="4867" width="10.625" style="1" customWidth="1"/>
    <col min="4868" max="4868" width="5.25" style="1" customWidth="1"/>
    <col min="4869" max="4869" width="3.625" style="1" customWidth="1"/>
    <col min="4870" max="4870" width="10.625" style="1" customWidth="1"/>
    <col min="4871" max="4871" width="5.25" style="1" customWidth="1"/>
    <col min="4872" max="4872" width="3.625" style="1" customWidth="1"/>
    <col min="4873" max="4873" width="10.625" style="1" customWidth="1"/>
    <col min="4874" max="4874" width="5.375" style="1" customWidth="1"/>
    <col min="4875" max="4875" width="3.625" style="1" customWidth="1"/>
    <col min="4876" max="4876" width="10.5" style="1" customWidth="1"/>
    <col min="4877" max="4877" width="5.25" style="1" customWidth="1"/>
    <col min="4878" max="4878" width="3.625" style="1" customWidth="1"/>
    <col min="4879" max="4879" width="10.5" style="1" customWidth="1"/>
    <col min="4880" max="4880" width="6.625" style="1" customWidth="1"/>
    <col min="4881" max="4881" width="3.625" style="1" customWidth="1"/>
    <col min="4882" max="4882" width="10.5" style="1" customWidth="1"/>
    <col min="4883" max="4883" width="5.25" style="1" customWidth="1"/>
    <col min="4884" max="4884" width="12.875" style="1" customWidth="1"/>
    <col min="4885" max="4885" width="9.375" style="1" customWidth="1"/>
    <col min="4886" max="4886" width="12.625" style="1" customWidth="1"/>
    <col min="4887" max="4887" width="9" style="1" customWidth="1"/>
    <col min="4888" max="5120" width="9" style="1"/>
    <col min="5121" max="5121" width="7.125" style="1" customWidth="1"/>
    <col min="5122" max="5122" width="4.25" style="1" customWidth="1"/>
    <col min="5123" max="5123" width="10.625" style="1" customWidth="1"/>
    <col min="5124" max="5124" width="5.25" style="1" customWidth="1"/>
    <col min="5125" max="5125" width="3.625" style="1" customWidth="1"/>
    <col min="5126" max="5126" width="10.625" style="1" customWidth="1"/>
    <col min="5127" max="5127" width="5.25" style="1" customWidth="1"/>
    <col min="5128" max="5128" width="3.625" style="1" customWidth="1"/>
    <col min="5129" max="5129" width="10.625" style="1" customWidth="1"/>
    <col min="5130" max="5130" width="5.375" style="1" customWidth="1"/>
    <col min="5131" max="5131" width="3.625" style="1" customWidth="1"/>
    <col min="5132" max="5132" width="10.5" style="1" customWidth="1"/>
    <col min="5133" max="5133" width="5.25" style="1" customWidth="1"/>
    <col min="5134" max="5134" width="3.625" style="1" customWidth="1"/>
    <col min="5135" max="5135" width="10.5" style="1" customWidth="1"/>
    <col min="5136" max="5136" width="6.625" style="1" customWidth="1"/>
    <col min="5137" max="5137" width="3.625" style="1" customWidth="1"/>
    <col min="5138" max="5138" width="10.5" style="1" customWidth="1"/>
    <col min="5139" max="5139" width="5.25" style="1" customWidth="1"/>
    <col min="5140" max="5140" width="12.875" style="1" customWidth="1"/>
    <col min="5141" max="5141" width="9.375" style="1" customWidth="1"/>
    <col min="5142" max="5142" width="12.625" style="1" customWidth="1"/>
    <col min="5143" max="5143" width="9" style="1" customWidth="1"/>
    <col min="5144" max="5376" width="9" style="1"/>
    <col min="5377" max="5377" width="7.125" style="1" customWidth="1"/>
    <col min="5378" max="5378" width="4.25" style="1" customWidth="1"/>
    <col min="5379" max="5379" width="10.625" style="1" customWidth="1"/>
    <col min="5380" max="5380" width="5.25" style="1" customWidth="1"/>
    <col min="5381" max="5381" width="3.625" style="1" customWidth="1"/>
    <col min="5382" max="5382" width="10.625" style="1" customWidth="1"/>
    <col min="5383" max="5383" width="5.25" style="1" customWidth="1"/>
    <col min="5384" max="5384" width="3.625" style="1" customWidth="1"/>
    <col min="5385" max="5385" width="10.625" style="1" customWidth="1"/>
    <col min="5386" max="5386" width="5.375" style="1" customWidth="1"/>
    <col min="5387" max="5387" width="3.625" style="1" customWidth="1"/>
    <col min="5388" max="5388" width="10.5" style="1" customWidth="1"/>
    <col min="5389" max="5389" width="5.25" style="1" customWidth="1"/>
    <col min="5390" max="5390" width="3.625" style="1" customWidth="1"/>
    <col min="5391" max="5391" width="10.5" style="1" customWidth="1"/>
    <col min="5392" max="5392" width="6.625" style="1" customWidth="1"/>
    <col min="5393" max="5393" width="3.625" style="1" customWidth="1"/>
    <col min="5394" max="5394" width="10.5" style="1" customWidth="1"/>
    <col min="5395" max="5395" width="5.25" style="1" customWidth="1"/>
    <col min="5396" max="5396" width="12.875" style="1" customWidth="1"/>
    <col min="5397" max="5397" width="9.375" style="1" customWidth="1"/>
    <col min="5398" max="5398" width="12.625" style="1" customWidth="1"/>
    <col min="5399" max="5399" width="9" style="1" customWidth="1"/>
    <col min="5400" max="5632" width="9" style="1"/>
    <col min="5633" max="5633" width="7.125" style="1" customWidth="1"/>
    <col min="5634" max="5634" width="4.25" style="1" customWidth="1"/>
    <col min="5635" max="5635" width="10.625" style="1" customWidth="1"/>
    <col min="5636" max="5636" width="5.25" style="1" customWidth="1"/>
    <col min="5637" max="5637" width="3.625" style="1" customWidth="1"/>
    <col min="5638" max="5638" width="10.625" style="1" customWidth="1"/>
    <col min="5639" max="5639" width="5.25" style="1" customWidth="1"/>
    <col min="5640" max="5640" width="3.625" style="1" customWidth="1"/>
    <col min="5641" max="5641" width="10.625" style="1" customWidth="1"/>
    <col min="5642" max="5642" width="5.375" style="1" customWidth="1"/>
    <col min="5643" max="5643" width="3.625" style="1" customWidth="1"/>
    <col min="5644" max="5644" width="10.5" style="1" customWidth="1"/>
    <col min="5645" max="5645" width="5.25" style="1" customWidth="1"/>
    <col min="5646" max="5646" width="3.625" style="1" customWidth="1"/>
    <col min="5647" max="5647" width="10.5" style="1" customWidth="1"/>
    <col min="5648" max="5648" width="6.625" style="1" customWidth="1"/>
    <col min="5649" max="5649" width="3.625" style="1" customWidth="1"/>
    <col min="5650" max="5650" width="10.5" style="1" customWidth="1"/>
    <col min="5651" max="5651" width="5.25" style="1" customWidth="1"/>
    <col min="5652" max="5652" width="12.875" style="1" customWidth="1"/>
    <col min="5653" max="5653" width="9.375" style="1" customWidth="1"/>
    <col min="5654" max="5654" width="12.625" style="1" customWidth="1"/>
    <col min="5655" max="5655" width="9" style="1" customWidth="1"/>
    <col min="5656" max="5888" width="9" style="1"/>
    <col min="5889" max="5889" width="7.125" style="1" customWidth="1"/>
    <col min="5890" max="5890" width="4.25" style="1" customWidth="1"/>
    <col min="5891" max="5891" width="10.625" style="1" customWidth="1"/>
    <col min="5892" max="5892" width="5.25" style="1" customWidth="1"/>
    <col min="5893" max="5893" width="3.625" style="1" customWidth="1"/>
    <col min="5894" max="5894" width="10.625" style="1" customWidth="1"/>
    <col min="5895" max="5895" width="5.25" style="1" customWidth="1"/>
    <col min="5896" max="5896" width="3.625" style="1" customWidth="1"/>
    <col min="5897" max="5897" width="10.625" style="1" customWidth="1"/>
    <col min="5898" max="5898" width="5.375" style="1" customWidth="1"/>
    <col min="5899" max="5899" width="3.625" style="1" customWidth="1"/>
    <col min="5900" max="5900" width="10.5" style="1" customWidth="1"/>
    <col min="5901" max="5901" width="5.25" style="1" customWidth="1"/>
    <col min="5902" max="5902" width="3.625" style="1" customWidth="1"/>
    <col min="5903" max="5903" width="10.5" style="1" customWidth="1"/>
    <col min="5904" max="5904" width="6.625" style="1" customWidth="1"/>
    <col min="5905" max="5905" width="3.625" style="1" customWidth="1"/>
    <col min="5906" max="5906" width="10.5" style="1" customWidth="1"/>
    <col min="5907" max="5907" width="5.25" style="1" customWidth="1"/>
    <col min="5908" max="5908" width="12.875" style="1" customWidth="1"/>
    <col min="5909" max="5909" width="9.375" style="1" customWidth="1"/>
    <col min="5910" max="5910" width="12.625" style="1" customWidth="1"/>
    <col min="5911" max="5911" width="9" style="1" customWidth="1"/>
    <col min="5912" max="6144" width="9" style="1"/>
    <col min="6145" max="6145" width="7.125" style="1" customWidth="1"/>
    <col min="6146" max="6146" width="4.25" style="1" customWidth="1"/>
    <col min="6147" max="6147" width="10.625" style="1" customWidth="1"/>
    <col min="6148" max="6148" width="5.25" style="1" customWidth="1"/>
    <col min="6149" max="6149" width="3.625" style="1" customWidth="1"/>
    <col min="6150" max="6150" width="10.625" style="1" customWidth="1"/>
    <col min="6151" max="6151" width="5.25" style="1" customWidth="1"/>
    <col min="6152" max="6152" width="3.625" style="1" customWidth="1"/>
    <col min="6153" max="6153" width="10.625" style="1" customWidth="1"/>
    <col min="6154" max="6154" width="5.375" style="1" customWidth="1"/>
    <col min="6155" max="6155" width="3.625" style="1" customWidth="1"/>
    <col min="6156" max="6156" width="10.5" style="1" customWidth="1"/>
    <col min="6157" max="6157" width="5.25" style="1" customWidth="1"/>
    <col min="6158" max="6158" width="3.625" style="1" customWidth="1"/>
    <col min="6159" max="6159" width="10.5" style="1" customWidth="1"/>
    <col min="6160" max="6160" width="6.625" style="1" customWidth="1"/>
    <col min="6161" max="6161" width="3.625" style="1" customWidth="1"/>
    <col min="6162" max="6162" width="10.5" style="1" customWidth="1"/>
    <col min="6163" max="6163" width="5.25" style="1" customWidth="1"/>
    <col min="6164" max="6164" width="12.875" style="1" customWidth="1"/>
    <col min="6165" max="6165" width="9.375" style="1" customWidth="1"/>
    <col min="6166" max="6166" width="12.625" style="1" customWidth="1"/>
    <col min="6167" max="6167" width="9" style="1" customWidth="1"/>
    <col min="6168" max="6400" width="9" style="1"/>
    <col min="6401" max="6401" width="7.125" style="1" customWidth="1"/>
    <col min="6402" max="6402" width="4.25" style="1" customWidth="1"/>
    <col min="6403" max="6403" width="10.625" style="1" customWidth="1"/>
    <col min="6404" max="6404" width="5.25" style="1" customWidth="1"/>
    <col min="6405" max="6405" width="3.625" style="1" customWidth="1"/>
    <col min="6406" max="6406" width="10.625" style="1" customWidth="1"/>
    <col min="6407" max="6407" width="5.25" style="1" customWidth="1"/>
    <col min="6408" max="6408" width="3.625" style="1" customWidth="1"/>
    <col min="6409" max="6409" width="10.625" style="1" customWidth="1"/>
    <col min="6410" max="6410" width="5.375" style="1" customWidth="1"/>
    <col min="6411" max="6411" width="3.625" style="1" customWidth="1"/>
    <col min="6412" max="6412" width="10.5" style="1" customWidth="1"/>
    <col min="6413" max="6413" width="5.25" style="1" customWidth="1"/>
    <col min="6414" max="6414" width="3.625" style="1" customWidth="1"/>
    <col min="6415" max="6415" width="10.5" style="1" customWidth="1"/>
    <col min="6416" max="6416" width="6.625" style="1" customWidth="1"/>
    <col min="6417" max="6417" width="3.625" style="1" customWidth="1"/>
    <col min="6418" max="6418" width="10.5" style="1" customWidth="1"/>
    <col min="6419" max="6419" width="5.25" style="1" customWidth="1"/>
    <col min="6420" max="6420" width="12.875" style="1" customWidth="1"/>
    <col min="6421" max="6421" width="9.375" style="1" customWidth="1"/>
    <col min="6422" max="6422" width="12.625" style="1" customWidth="1"/>
    <col min="6423" max="6423" width="9" style="1" customWidth="1"/>
    <col min="6424" max="6656" width="9" style="1"/>
    <col min="6657" max="6657" width="7.125" style="1" customWidth="1"/>
    <col min="6658" max="6658" width="4.25" style="1" customWidth="1"/>
    <col min="6659" max="6659" width="10.625" style="1" customWidth="1"/>
    <col min="6660" max="6660" width="5.25" style="1" customWidth="1"/>
    <col min="6661" max="6661" width="3.625" style="1" customWidth="1"/>
    <col min="6662" max="6662" width="10.625" style="1" customWidth="1"/>
    <col min="6663" max="6663" width="5.25" style="1" customWidth="1"/>
    <col min="6664" max="6664" width="3.625" style="1" customWidth="1"/>
    <col min="6665" max="6665" width="10.625" style="1" customWidth="1"/>
    <col min="6666" max="6666" width="5.375" style="1" customWidth="1"/>
    <col min="6667" max="6667" width="3.625" style="1" customWidth="1"/>
    <col min="6668" max="6668" width="10.5" style="1" customWidth="1"/>
    <col min="6669" max="6669" width="5.25" style="1" customWidth="1"/>
    <col min="6670" max="6670" width="3.625" style="1" customWidth="1"/>
    <col min="6671" max="6671" width="10.5" style="1" customWidth="1"/>
    <col min="6672" max="6672" width="6.625" style="1" customWidth="1"/>
    <col min="6673" max="6673" width="3.625" style="1" customWidth="1"/>
    <col min="6674" max="6674" width="10.5" style="1" customWidth="1"/>
    <col min="6675" max="6675" width="5.25" style="1" customWidth="1"/>
    <col min="6676" max="6676" width="12.875" style="1" customWidth="1"/>
    <col min="6677" max="6677" width="9.375" style="1" customWidth="1"/>
    <col min="6678" max="6678" width="12.625" style="1" customWidth="1"/>
    <col min="6679" max="6679" width="9" style="1" customWidth="1"/>
    <col min="6680" max="6912" width="9" style="1"/>
    <col min="6913" max="6913" width="7.125" style="1" customWidth="1"/>
    <col min="6914" max="6914" width="4.25" style="1" customWidth="1"/>
    <col min="6915" max="6915" width="10.625" style="1" customWidth="1"/>
    <col min="6916" max="6916" width="5.25" style="1" customWidth="1"/>
    <col min="6917" max="6917" width="3.625" style="1" customWidth="1"/>
    <col min="6918" max="6918" width="10.625" style="1" customWidth="1"/>
    <col min="6919" max="6919" width="5.25" style="1" customWidth="1"/>
    <col min="6920" max="6920" width="3.625" style="1" customWidth="1"/>
    <col min="6921" max="6921" width="10.625" style="1" customWidth="1"/>
    <col min="6922" max="6922" width="5.375" style="1" customWidth="1"/>
    <col min="6923" max="6923" width="3.625" style="1" customWidth="1"/>
    <col min="6924" max="6924" width="10.5" style="1" customWidth="1"/>
    <col min="6925" max="6925" width="5.25" style="1" customWidth="1"/>
    <col min="6926" max="6926" width="3.625" style="1" customWidth="1"/>
    <col min="6927" max="6927" width="10.5" style="1" customWidth="1"/>
    <col min="6928" max="6928" width="6.625" style="1" customWidth="1"/>
    <col min="6929" max="6929" width="3.625" style="1" customWidth="1"/>
    <col min="6930" max="6930" width="10.5" style="1" customWidth="1"/>
    <col min="6931" max="6931" width="5.25" style="1" customWidth="1"/>
    <col min="6932" max="6932" width="12.875" style="1" customWidth="1"/>
    <col min="6933" max="6933" width="9.375" style="1" customWidth="1"/>
    <col min="6934" max="6934" width="12.625" style="1" customWidth="1"/>
    <col min="6935" max="6935" width="9" style="1" customWidth="1"/>
    <col min="6936" max="7168" width="9" style="1"/>
    <col min="7169" max="7169" width="7.125" style="1" customWidth="1"/>
    <col min="7170" max="7170" width="4.25" style="1" customWidth="1"/>
    <col min="7171" max="7171" width="10.625" style="1" customWidth="1"/>
    <col min="7172" max="7172" width="5.25" style="1" customWidth="1"/>
    <col min="7173" max="7173" width="3.625" style="1" customWidth="1"/>
    <col min="7174" max="7174" width="10.625" style="1" customWidth="1"/>
    <col min="7175" max="7175" width="5.25" style="1" customWidth="1"/>
    <col min="7176" max="7176" width="3.625" style="1" customWidth="1"/>
    <col min="7177" max="7177" width="10.625" style="1" customWidth="1"/>
    <col min="7178" max="7178" width="5.375" style="1" customWidth="1"/>
    <col min="7179" max="7179" width="3.625" style="1" customWidth="1"/>
    <col min="7180" max="7180" width="10.5" style="1" customWidth="1"/>
    <col min="7181" max="7181" width="5.25" style="1" customWidth="1"/>
    <col min="7182" max="7182" width="3.625" style="1" customWidth="1"/>
    <col min="7183" max="7183" width="10.5" style="1" customWidth="1"/>
    <col min="7184" max="7184" width="6.625" style="1" customWidth="1"/>
    <col min="7185" max="7185" width="3.625" style="1" customWidth="1"/>
    <col min="7186" max="7186" width="10.5" style="1" customWidth="1"/>
    <col min="7187" max="7187" width="5.25" style="1" customWidth="1"/>
    <col min="7188" max="7188" width="12.875" style="1" customWidth="1"/>
    <col min="7189" max="7189" width="9.375" style="1" customWidth="1"/>
    <col min="7190" max="7190" width="12.625" style="1" customWidth="1"/>
    <col min="7191" max="7191" width="9" style="1" customWidth="1"/>
    <col min="7192" max="7424" width="9" style="1"/>
    <col min="7425" max="7425" width="7.125" style="1" customWidth="1"/>
    <col min="7426" max="7426" width="4.25" style="1" customWidth="1"/>
    <col min="7427" max="7427" width="10.625" style="1" customWidth="1"/>
    <col min="7428" max="7428" width="5.25" style="1" customWidth="1"/>
    <col min="7429" max="7429" width="3.625" style="1" customWidth="1"/>
    <col min="7430" max="7430" width="10.625" style="1" customWidth="1"/>
    <col min="7431" max="7431" width="5.25" style="1" customWidth="1"/>
    <col min="7432" max="7432" width="3.625" style="1" customWidth="1"/>
    <col min="7433" max="7433" width="10.625" style="1" customWidth="1"/>
    <col min="7434" max="7434" width="5.375" style="1" customWidth="1"/>
    <col min="7435" max="7435" width="3.625" style="1" customWidth="1"/>
    <col min="7436" max="7436" width="10.5" style="1" customWidth="1"/>
    <col min="7437" max="7437" width="5.25" style="1" customWidth="1"/>
    <col min="7438" max="7438" width="3.625" style="1" customWidth="1"/>
    <col min="7439" max="7439" width="10.5" style="1" customWidth="1"/>
    <col min="7440" max="7440" width="6.625" style="1" customWidth="1"/>
    <col min="7441" max="7441" width="3.625" style="1" customWidth="1"/>
    <col min="7442" max="7442" width="10.5" style="1" customWidth="1"/>
    <col min="7443" max="7443" width="5.25" style="1" customWidth="1"/>
    <col min="7444" max="7444" width="12.875" style="1" customWidth="1"/>
    <col min="7445" max="7445" width="9.375" style="1" customWidth="1"/>
    <col min="7446" max="7446" width="12.625" style="1" customWidth="1"/>
    <col min="7447" max="7447" width="9" style="1" customWidth="1"/>
    <col min="7448" max="7680" width="9" style="1"/>
    <col min="7681" max="7681" width="7.125" style="1" customWidth="1"/>
    <col min="7682" max="7682" width="4.25" style="1" customWidth="1"/>
    <col min="7683" max="7683" width="10.625" style="1" customWidth="1"/>
    <col min="7684" max="7684" width="5.25" style="1" customWidth="1"/>
    <col min="7685" max="7685" width="3.625" style="1" customWidth="1"/>
    <col min="7686" max="7686" width="10.625" style="1" customWidth="1"/>
    <col min="7687" max="7687" width="5.25" style="1" customWidth="1"/>
    <col min="7688" max="7688" width="3.625" style="1" customWidth="1"/>
    <col min="7689" max="7689" width="10.625" style="1" customWidth="1"/>
    <col min="7690" max="7690" width="5.375" style="1" customWidth="1"/>
    <col min="7691" max="7691" width="3.625" style="1" customWidth="1"/>
    <col min="7692" max="7692" width="10.5" style="1" customWidth="1"/>
    <col min="7693" max="7693" width="5.25" style="1" customWidth="1"/>
    <col min="7694" max="7694" width="3.625" style="1" customWidth="1"/>
    <col min="7695" max="7695" width="10.5" style="1" customWidth="1"/>
    <col min="7696" max="7696" width="6.625" style="1" customWidth="1"/>
    <col min="7697" max="7697" width="3.625" style="1" customWidth="1"/>
    <col min="7698" max="7698" width="10.5" style="1" customWidth="1"/>
    <col min="7699" max="7699" width="5.25" style="1" customWidth="1"/>
    <col min="7700" max="7700" width="12.875" style="1" customWidth="1"/>
    <col min="7701" max="7701" width="9.375" style="1" customWidth="1"/>
    <col min="7702" max="7702" width="12.625" style="1" customWidth="1"/>
    <col min="7703" max="7703" width="9" style="1" customWidth="1"/>
    <col min="7704" max="7936" width="9" style="1"/>
    <col min="7937" max="7937" width="7.125" style="1" customWidth="1"/>
    <col min="7938" max="7938" width="4.25" style="1" customWidth="1"/>
    <col min="7939" max="7939" width="10.625" style="1" customWidth="1"/>
    <col min="7940" max="7940" width="5.25" style="1" customWidth="1"/>
    <col min="7941" max="7941" width="3.625" style="1" customWidth="1"/>
    <col min="7942" max="7942" width="10.625" style="1" customWidth="1"/>
    <col min="7943" max="7943" width="5.25" style="1" customWidth="1"/>
    <col min="7944" max="7944" width="3.625" style="1" customWidth="1"/>
    <col min="7945" max="7945" width="10.625" style="1" customWidth="1"/>
    <col min="7946" max="7946" width="5.375" style="1" customWidth="1"/>
    <col min="7947" max="7947" width="3.625" style="1" customWidth="1"/>
    <col min="7948" max="7948" width="10.5" style="1" customWidth="1"/>
    <col min="7949" max="7949" width="5.25" style="1" customWidth="1"/>
    <col min="7950" max="7950" width="3.625" style="1" customWidth="1"/>
    <col min="7951" max="7951" width="10.5" style="1" customWidth="1"/>
    <col min="7952" max="7952" width="6.625" style="1" customWidth="1"/>
    <col min="7953" max="7953" width="3.625" style="1" customWidth="1"/>
    <col min="7954" max="7954" width="10.5" style="1" customWidth="1"/>
    <col min="7955" max="7955" width="5.25" style="1" customWidth="1"/>
    <col min="7956" max="7956" width="12.875" style="1" customWidth="1"/>
    <col min="7957" max="7957" width="9.375" style="1" customWidth="1"/>
    <col min="7958" max="7958" width="12.625" style="1" customWidth="1"/>
    <col min="7959" max="7959" width="9" style="1" customWidth="1"/>
    <col min="7960" max="8192" width="9" style="1"/>
    <col min="8193" max="8193" width="7.125" style="1" customWidth="1"/>
    <col min="8194" max="8194" width="4.25" style="1" customWidth="1"/>
    <col min="8195" max="8195" width="10.625" style="1" customWidth="1"/>
    <col min="8196" max="8196" width="5.25" style="1" customWidth="1"/>
    <col min="8197" max="8197" width="3.625" style="1" customWidth="1"/>
    <col min="8198" max="8198" width="10.625" style="1" customWidth="1"/>
    <col min="8199" max="8199" width="5.25" style="1" customWidth="1"/>
    <col min="8200" max="8200" width="3.625" style="1" customWidth="1"/>
    <col min="8201" max="8201" width="10.625" style="1" customWidth="1"/>
    <col min="8202" max="8202" width="5.375" style="1" customWidth="1"/>
    <col min="8203" max="8203" width="3.625" style="1" customWidth="1"/>
    <col min="8204" max="8204" width="10.5" style="1" customWidth="1"/>
    <col min="8205" max="8205" width="5.25" style="1" customWidth="1"/>
    <col min="8206" max="8206" width="3.625" style="1" customWidth="1"/>
    <col min="8207" max="8207" width="10.5" style="1" customWidth="1"/>
    <col min="8208" max="8208" width="6.625" style="1" customWidth="1"/>
    <col min="8209" max="8209" width="3.625" style="1" customWidth="1"/>
    <col min="8210" max="8210" width="10.5" style="1" customWidth="1"/>
    <col min="8211" max="8211" width="5.25" style="1" customWidth="1"/>
    <col min="8212" max="8212" width="12.875" style="1" customWidth="1"/>
    <col min="8213" max="8213" width="9.375" style="1" customWidth="1"/>
    <col min="8214" max="8214" width="12.625" style="1" customWidth="1"/>
    <col min="8215" max="8215" width="9" style="1" customWidth="1"/>
    <col min="8216" max="8448" width="9" style="1"/>
    <col min="8449" max="8449" width="7.125" style="1" customWidth="1"/>
    <col min="8450" max="8450" width="4.25" style="1" customWidth="1"/>
    <col min="8451" max="8451" width="10.625" style="1" customWidth="1"/>
    <col min="8452" max="8452" width="5.25" style="1" customWidth="1"/>
    <col min="8453" max="8453" width="3.625" style="1" customWidth="1"/>
    <col min="8454" max="8454" width="10.625" style="1" customWidth="1"/>
    <col min="8455" max="8455" width="5.25" style="1" customWidth="1"/>
    <col min="8456" max="8456" width="3.625" style="1" customWidth="1"/>
    <col min="8457" max="8457" width="10.625" style="1" customWidth="1"/>
    <col min="8458" max="8458" width="5.375" style="1" customWidth="1"/>
    <col min="8459" max="8459" width="3.625" style="1" customWidth="1"/>
    <col min="8460" max="8460" width="10.5" style="1" customWidth="1"/>
    <col min="8461" max="8461" width="5.25" style="1" customWidth="1"/>
    <col min="8462" max="8462" width="3.625" style="1" customWidth="1"/>
    <col min="8463" max="8463" width="10.5" style="1" customWidth="1"/>
    <col min="8464" max="8464" width="6.625" style="1" customWidth="1"/>
    <col min="8465" max="8465" width="3.625" style="1" customWidth="1"/>
    <col min="8466" max="8466" width="10.5" style="1" customWidth="1"/>
    <col min="8467" max="8467" width="5.25" style="1" customWidth="1"/>
    <col min="8468" max="8468" width="12.875" style="1" customWidth="1"/>
    <col min="8469" max="8469" width="9.375" style="1" customWidth="1"/>
    <col min="8470" max="8470" width="12.625" style="1" customWidth="1"/>
    <col min="8471" max="8471" width="9" style="1" customWidth="1"/>
    <col min="8472" max="8704" width="9" style="1"/>
    <col min="8705" max="8705" width="7.125" style="1" customWidth="1"/>
    <col min="8706" max="8706" width="4.25" style="1" customWidth="1"/>
    <col min="8707" max="8707" width="10.625" style="1" customWidth="1"/>
    <col min="8708" max="8708" width="5.25" style="1" customWidth="1"/>
    <col min="8709" max="8709" width="3.625" style="1" customWidth="1"/>
    <col min="8710" max="8710" width="10.625" style="1" customWidth="1"/>
    <col min="8711" max="8711" width="5.25" style="1" customWidth="1"/>
    <col min="8712" max="8712" width="3.625" style="1" customWidth="1"/>
    <col min="8713" max="8713" width="10.625" style="1" customWidth="1"/>
    <col min="8714" max="8714" width="5.375" style="1" customWidth="1"/>
    <col min="8715" max="8715" width="3.625" style="1" customWidth="1"/>
    <col min="8716" max="8716" width="10.5" style="1" customWidth="1"/>
    <col min="8717" max="8717" width="5.25" style="1" customWidth="1"/>
    <col min="8718" max="8718" width="3.625" style="1" customWidth="1"/>
    <col min="8719" max="8719" width="10.5" style="1" customWidth="1"/>
    <col min="8720" max="8720" width="6.625" style="1" customWidth="1"/>
    <col min="8721" max="8721" width="3.625" style="1" customWidth="1"/>
    <col min="8722" max="8722" width="10.5" style="1" customWidth="1"/>
    <col min="8723" max="8723" width="5.25" style="1" customWidth="1"/>
    <col min="8724" max="8724" width="12.875" style="1" customWidth="1"/>
    <col min="8725" max="8725" width="9.375" style="1" customWidth="1"/>
    <col min="8726" max="8726" width="12.625" style="1" customWidth="1"/>
    <col min="8727" max="8727" width="9" style="1" customWidth="1"/>
    <col min="8728" max="8960" width="9" style="1"/>
    <col min="8961" max="8961" width="7.125" style="1" customWidth="1"/>
    <col min="8962" max="8962" width="4.25" style="1" customWidth="1"/>
    <col min="8963" max="8963" width="10.625" style="1" customWidth="1"/>
    <col min="8964" max="8964" width="5.25" style="1" customWidth="1"/>
    <col min="8965" max="8965" width="3.625" style="1" customWidth="1"/>
    <col min="8966" max="8966" width="10.625" style="1" customWidth="1"/>
    <col min="8967" max="8967" width="5.25" style="1" customWidth="1"/>
    <col min="8968" max="8968" width="3.625" style="1" customWidth="1"/>
    <col min="8969" max="8969" width="10.625" style="1" customWidth="1"/>
    <col min="8970" max="8970" width="5.375" style="1" customWidth="1"/>
    <col min="8971" max="8971" width="3.625" style="1" customWidth="1"/>
    <col min="8972" max="8972" width="10.5" style="1" customWidth="1"/>
    <col min="8973" max="8973" width="5.25" style="1" customWidth="1"/>
    <col min="8974" max="8974" width="3.625" style="1" customWidth="1"/>
    <col min="8975" max="8975" width="10.5" style="1" customWidth="1"/>
    <col min="8976" max="8976" width="6.625" style="1" customWidth="1"/>
    <col min="8977" max="8977" width="3.625" style="1" customWidth="1"/>
    <col min="8978" max="8978" width="10.5" style="1" customWidth="1"/>
    <col min="8979" max="8979" width="5.25" style="1" customWidth="1"/>
    <col min="8980" max="8980" width="12.875" style="1" customWidth="1"/>
    <col min="8981" max="8981" width="9.375" style="1" customWidth="1"/>
    <col min="8982" max="8982" width="12.625" style="1" customWidth="1"/>
    <col min="8983" max="8983" width="9" style="1" customWidth="1"/>
    <col min="8984" max="9216" width="9" style="1"/>
    <col min="9217" max="9217" width="7.125" style="1" customWidth="1"/>
    <col min="9218" max="9218" width="4.25" style="1" customWidth="1"/>
    <col min="9219" max="9219" width="10.625" style="1" customWidth="1"/>
    <col min="9220" max="9220" width="5.25" style="1" customWidth="1"/>
    <col min="9221" max="9221" width="3.625" style="1" customWidth="1"/>
    <col min="9222" max="9222" width="10.625" style="1" customWidth="1"/>
    <col min="9223" max="9223" width="5.25" style="1" customWidth="1"/>
    <col min="9224" max="9224" width="3.625" style="1" customWidth="1"/>
    <col min="9225" max="9225" width="10.625" style="1" customWidth="1"/>
    <col min="9226" max="9226" width="5.375" style="1" customWidth="1"/>
    <col min="9227" max="9227" width="3.625" style="1" customWidth="1"/>
    <col min="9228" max="9228" width="10.5" style="1" customWidth="1"/>
    <col min="9229" max="9229" width="5.25" style="1" customWidth="1"/>
    <col min="9230" max="9230" width="3.625" style="1" customWidth="1"/>
    <col min="9231" max="9231" width="10.5" style="1" customWidth="1"/>
    <col min="9232" max="9232" width="6.625" style="1" customWidth="1"/>
    <col min="9233" max="9233" width="3.625" style="1" customWidth="1"/>
    <col min="9234" max="9234" width="10.5" style="1" customWidth="1"/>
    <col min="9235" max="9235" width="5.25" style="1" customWidth="1"/>
    <col min="9236" max="9236" width="12.875" style="1" customWidth="1"/>
    <col min="9237" max="9237" width="9.375" style="1" customWidth="1"/>
    <col min="9238" max="9238" width="12.625" style="1" customWidth="1"/>
    <col min="9239" max="9239" width="9" style="1" customWidth="1"/>
    <col min="9240" max="9472" width="9" style="1"/>
    <col min="9473" max="9473" width="7.125" style="1" customWidth="1"/>
    <col min="9474" max="9474" width="4.25" style="1" customWidth="1"/>
    <col min="9475" max="9475" width="10.625" style="1" customWidth="1"/>
    <col min="9476" max="9476" width="5.25" style="1" customWidth="1"/>
    <col min="9477" max="9477" width="3.625" style="1" customWidth="1"/>
    <col min="9478" max="9478" width="10.625" style="1" customWidth="1"/>
    <col min="9479" max="9479" width="5.25" style="1" customWidth="1"/>
    <col min="9480" max="9480" width="3.625" style="1" customWidth="1"/>
    <col min="9481" max="9481" width="10.625" style="1" customWidth="1"/>
    <col min="9482" max="9482" width="5.375" style="1" customWidth="1"/>
    <col min="9483" max="9483" width="3.625" style="1" customWidth="1"/>
    <col min="9484" max="9484" width="10.5" style="1" customWidth="1"/>
    <col min="9485" max="9485" width="5.25" style="1" customWidth="1"/>
    <col min="9486" max="9486" width="3.625" style="1" customWidth="1"/>
    <col min="9487" max="9487" width="10.5" style="1" customWidth="1"/>
    <col min="9488" max="9488" width="6.625" style="1" customWidth="1"/>
    <col min="9489" max="9489" width="3.625" style="1" customWidth="1"/>
    <col min="9490" max="9490" width="10.5" style="1" customWidth="1"/>
    <col min="9491" max="9491" width="5.25" style="1" customWidth="1"/>
    <col min="9492" max="9492" width="12.875" style="1" customWidth="1"/>
    <col min="9493" max="9493" width="9.375" style="1" customWidth="1"/>
    <col min="9494" max="9494" width="12.625" style="1" customWidth="1"/>
    <col min="9495" max="9495" width="9" style="1" customWidth="1"/>
    <col min="9496" max="9728" width="9" style="1"/>
    <col min="9729" max="9729" width="7.125" style="1" customWidth="1"/>
    <col min="9730" max="9730" width="4.25" style="1" customWidth="1"/>
    <col min="9731" max="9731" width="10.625" style="1" customWidth="1"/>
    <col min="9732" max="9732" width="5.25" style="1" customWidth="1"/>
    <col min="9733" max="9733" width="3.625" style="1" customWidth="1"/>
    <col min="9734" max="9734" width="10.625" style="1" customWidth="1"/>
    <col min="9735" max="9735" width="5.25" style="1" customWidth="1"/>
    <col min="9736" max="9736" width="3.625" style="1" customWidth="1"/>
    <col min="9737" max="9737" width="10.625" style="1" customWidth="1"/>
    <col min="9738" max="9738" width="5.375" style="1" customWidth="1"/>
    <col min="9739" max="9739" width="3.625" style="1" customWidth="1"/>
    <col min="9740" max="9740" width="10.5" style="1" customWidth="1"/>
    <col min="9741" max="9741" width="5.25" style="1" customWidth="1"/>
    <col min="9742" max="9742" width="3.625" style="1" customWidth="1"/>
    <col min="9743" max="9743" width="10.5" style="1" customWidth="1"/>
    <col min="9744" max="9744" width="6.625" style="1" customWidth="1"/>
    <col min="9745" max="9745" width="3.625" style="1" customWidth="1"/>
    <col min="9746" max="9746" width="10.5" style="1" customWidth="1"/>
    <col min="9747" max="9747" width="5.25" style="1" customWidth="1"/>
    <col min="9748" max="9748" width="12.875" style="1" customWidth="1"/>
    <col min="9749" max="9749" width="9.375" style="1" customWidth="1"/>
    <col min="9750" max="9750" width="12.625" style="1" customWidth="1"/>
    <col min="9751" max="9751" width="9" style="1" customWidth="1"/>
    <col min="9752" max="9984" width="9" style="1"/>
    <col min="9985" max="9985" width="7.125" style="1" customWidth="1"/>
    <col min="9986" max="9986" width="4.25" style="1" customWidth="1"/>
    <col min="9987" max="9987" width="10.625" style="1" customWidth="1"/>
    <col min="9988" max="9988" width="5.25" style="1" customWidth="1"/>
    <col min="9989" max="9989" width="3.625" style="1" customWidth="1"/>
    <col min="9990" max="9990" width="10.625" style="1" customWidth="1"/>
    <col min="9991" max="9991" width="5.25" style="1" customWidth="1"/>
    <col min="9992" max="9992" width="3.625" style="1" customWidth="1"/>
    <col min="9993" max="9993" width="10.625" style="1" customWidth="1"/>
    <col min="9994" max="9994" width="5.375" style="1" customWidth="1"/>
    <col min="9995" max="9995" width="3.625" style="1" customWidth="1"/>
    <col min="9996" max="9996" width="10.5" style="1" customWidth="1"/>
    <col min="9997" max="9997" width="5.25" style="1" customWidth="1"/>
    <col min="9998" max="9998" width="3.625" style="1" customWidth="1"/>
    <col min="9999" max="9999" width="10.5" style="1" customWidth="1"/>
    <col min="10000" max="10000" width="6.625" style="1" customWidth="1"/>
    <col min="10001" max="10001" width="3.625" style="1" customWidth="1"/>
    <col min="10002" max="10002" width="10.5" style="1" customWidth="1"/>
    <col min="10003" max="10003" width="5.25" style="1" customWidth="1"/>
    <col min="10004" max="10004" width="12.875" style="1" customWidth="1"/>
    <col min="10005" max="10005" width="9.375" style="1" customWidth="1"/>
    <col min="10006" max="10006" width="12.625" style="1" customWidth="1"/>
    <col min="10007" max="10007" width="9" style="1" customWidth="1"/>
    <col min="10008" max="10240" width="9" style="1"/>
    <col min="10241" max="10241" width="7.125" style="1" customWidth="1"/>
    <col min="10242" max="10242" width="4.25" style="1" customWidth="1"/>
    <col min="10243" max="10243" width="10.625" style="1" customWidth="1"/>
    <col min="10244" max="10244" width="5.25" style="1" customWidth="1"/>
    <col min="10245" max="10245" width="3.625" style="1" customWidth="1"/>
    <col min="10246" max="10246" width="10.625" style="1" customWidth="1"/>
    <col min="10247" max="10247" width="5.25" style="1" customWidth="1"/>
    <col min="10248" max="10248" width="3.625" style="1" customWidth="1"/>
    <col min="10249" max="10249" width="10.625" style="1" customWidth="1"/>
    <col min="10250" max="10250" width="5.375" style="1" customWidth="1"/>
    <col min="10251" max="10251" width="3.625" style="1" customWidth="1"/>
    <col min="10252" max="10252" width="10.5" style="1" customWidth="1"/>
    <col min="10253" max="10253" width="5.25" style="1" customWidth="1"/>
    <col min="10254" max="10254" width="3.625" style="1" customWidth="1"/>
    <col min="10255" max="10255" width="10.5" style="1" customWidth="1"/>
    <col min="10256" max="10256" width="6.625" style="1" customWidth="1"/>
    <col min="10257" max="10257" width="3.625" style="1" customWidth="1"/>
    <col min="10258" max="10258" width="10.5" style="1" customWidth="1"/>
    <col min="10259" max="10259" width="5.25" style="1" customWidth="1"/>
    <col min="10260" max="10260" width="12.875" style="1" customWidth="1"/>
    <col min="10261" max="10261" width="9.375" style="1" customWidth="1"/>
    <col min="10262" max="10262" width="12.625" style="1" customWidth="1"/>
    <col min="10263" max="10263" width="9" style="1" customWidth="1"/>
    <col min="10264" max="10496" width="9" style="1"/>
    <col min="10497" max="10497" width="7.125" style="1" customWidth="1"/>
    <col min="10498" max="10498" width="4.25" style="1" customWidth="1"/>
    <col min="10499" max="10499" width="10.625" style="1" customWidth="1"/>
    <col min="10500" max="10500" width="5.25" style="1" customWidth="1"/>
    <col min="10501" max="10501" width="3.625" style="1" customWidth="1"/>
    <col min="10502" max="10502" width="10.625" style="1" customWidth="1"/>
    <col min="10503" max="10503" width="5.25" style="1" customWidth="1"/>
    <col min="10504" max="10504" width="3.625" style="1" customWidth="1"/>
    <col min="10505" max="10505" width="10.625" style="1" customWidth="1"/>
    <col min="10506" max="10506" width="5.375" style="1" customWidth="1"/>
    <col min="10507" max="10507" width="3.625" style="1" customWidth="1"/>
    <col min="10508" max="10508" width="10.5" style="1" customWidth="1"/>
    <col min="10509" max="10509" width="5.25" style="1" customWidth="1"/>
    <col min="10510" max="10510" width="3.625" style="1" customWidth="1"/>
    <col min="10511" max="10511" width="10.5" style="1" customWidth="1"/>
    <col min="10512" max="10512" width="6.625" style="1" customWidth="1"/>
    <col min="10513" max="10513" width="3.625" style="1" customWidth="1"/>
    <col min="10514" max="10514" width="10.5" style="1" customWidth="1"/>
    <col min="10515" max="10515" width="5.25" style="1" customWidth="1"/>
    <col min="10516" max="10516" width="12.875" style="1" customWidth="1"/>
    <col min="10517" max="10517" width="9.375" style="1" customWidth="1"/>
    <col min="10518" max="10518" width="12.625" style="1" customWidth="1"/>
    <col min="10519" max="10519" width="9" style="1" customWidth="1"/>
    <col min="10520" max="10752" width="9" style="1"/>
    <col min="10753" max="10753" width="7.125" style="1" customWidth="1"/>
    <col min="10754" max="10754" width="4.25" style="1" customWidth="1"/>
    <col min="10755" max="10755" width="10.625" style="1" customWidth="1"/>
    <col min="10756" max="10756" width="5.25" style="1" customWidth="1"/>
    <col min="10757" max="10757" width="3.625" style="1" customWidth="1"/>
    <col min="10758" max="10758" width="10.625" style="1" customWidth="1"/>
    <col min="10759" max="10759" width="5.25" style="1" customWidth="1"/>
    <col min="10760" max="10760" width="3.625" style="1" customWidth="1"/>
    <col min="10761" max="10761" width="10.625" style="1" customWidth="1"/>
    <col min="10762" max="10762" width="5.375" style="1" customWidth="1"/>
    <col min="10763" max="10763" width="3.625" style="1" customWidth="1"/>
    <col min="10764" max="10764" width="10.5" style="1" customWidth="1"/>
    <col min="10765" max="10765" width="5.25" style="1" customWidth="1"/>
    <col min="10766" max="10766" width="3.625" style="1" customWidth="1"/>
    <col min="10767" max="10767" width="10.5" style="1" customWidth="1"/>
    <col min="10768" max="10768" width="6.625" style="1" customWidth="1"/>
    <col min="10769" max="10769" width="3.625" style="1" customWidth="1"/>
    <col min="10770" max="10770" width="10.5" style="1" customWidth="1"/>
    <col min="10771" max="10771" width="5.25" style="1" customWidth="1"/>
    <col min="10772" max="10772" width="12.875" style="1" customWidth="1"/>
    <col min="10773" max="10773" width="9.375" style="1" customWidth="1"/>
    <col min="10774" max="10774" width="12.625" style="1" customWidth="1"/>
    <col min="10775" max="10775" width="9" style="1" customWidth="1"/>
    <col min="10776" max="11008" width="9" style="1"/>
    <col min="11009" max="11009" width="7.125" style="1" customWidth="1"/>
    <col min="11010" max="11010" width="4.25" style="1" customWidth="1"/>
    <col min="11011" max="11011" width="10.625" style="1" customWidth="1"/>
    <col min="11012" max="11012" width="5.25" style="1" customWidth="1"/>
    <col min="11013" max="11013" width="3.625" style="1" customWidth="1"/>
    <col min="11014" max="11014" width="10.625" style="1" customWidth="1"/>
    <col min="11015" max="11015" width="5.25" style="1" customWidth="1"/>
    <col min="11016" max="11016" width="3.625" style="1" customWidth="1"/>
    <col min="11017" max="11017" width="10.625" style="1" customWidth="1"/>
    <col min="11018" max="11018" width="5.375" style="1" customWidth="1"/>
    <col min="11019" max="11019" width="3.625" style="1" customWidth="1"/>
    <col min="11020" max="11020" width="10.5" style="1" customWidth="1"/>
    <col min="11021" max="11021" width="5.25" style="1" customWidth="1"/>
    <col min="11022" max="11022" width="3.625" style="1" customWidth="1"/>
    <col min="11023" max="11023" width="10.5" style="1" customWidth="1"/>
    <col min="11024" max="11024" width="6.625" style="1" customWidth="1"/>
    <col min="11025" max="11025" width="3.625" style="1" customWidth="1"/>
    <col min="11026" max="11026" width="10.5" style="1" customWidth="1"/>
    <col min="11027" max="11027" width="5.25" style="1" customWidth="1"/>
    <col min="11028" max="11028" width="12.875" style="1" customWidth="1"/>
    <col min="11029" max="11029" width="9.375" style="1" customWidth="1"/>
    <col min="11030" max="11030" width="12.625" style="1" customWidth="1"/>
    <col min="11031" max="11031" width="9" style="1" customWidth="1"/>
    <col min="11032" max="11264" width="9" style="1"/>
    <col min="11265" max="11265" width="7.125" style="1" customWidth="1"/>
    <col min="11266" max="11266" width="4.25" style="1" customWidth="1"/>
    <col min="11267" max="11267" width="10.625" style="1" customWidth="1"/>
    <col min="11268" max="11268" width="5.25" style="1" customWidth="1"/>
    <col min="11269" max="11269" width="3.625" style="1" customWidth="1"/>
    <col min="11270" max="11270" width="10.625" style="1" customWidth="1"/>
    <col min="11271" max="11271" width="5.25" style="1" customWidth="1"/>
    <col min="11272" max="11272" width="3.625" style="1" customWidth="1"/>
    <col min="11273" max="11273" width="10.625" style="1" customWidth="1"/>
    <col min="11274" max="11274" width="5.375" style="1" customWidth="1"/>
    <col min="11275" max="11275" width="3.625" style="1" customWidth="1"/>
    <col min="11276" max="11276" width="10.5" style="1" customWidth="1"/>
    <col min="11277" max="11277" width="5.25" style="1" customWidth="1"/>
    <col min="11278" max="11278" width="3.625" style="1" customWidth="1"/>
    <col min="11279" max="11279" width="10.5" style="1" customWidth="1"/>
    <col min="11280" max="11280" width="6.625" style="1" customWidth="1"/>
    <col min="11281" max="11281" width="3.625" style="1" customWidth="1"/>
    <col min="11282" max="11282" width="10.5" style="1" customWidth="1"/>
    <col min="11283" max="11283" width="5.25" style="1" customWidth="1"/>
    <col min="11284" max="11284" width="12.875" style="1" customWidth="1"/>
    <col min="11285" max="11285" width="9.375" style="1" customWidth="1"/>
    <col min="11286" max="11286" width="12.625" style="1" customWidth="1"/>
    <col min="11287" max="11287" width="9" style="1" customWidth="1"/>
    <col min="11288" max="11520" width="9" style="1"/>
    <col min="11521" max="11521" width="7.125" style="1" customWidth="1"/>
    <col min="11522" max="11522" width="4.25" style="1" customWidth="1"/>
    <col min="11523" max="11523" width="10.625" style="1" customWidth="1"/>
    <col min="11524" max="11524" width="5.25" style="1" customWidth="1"/>
    <col min="11525" max="11525" width="3.625" style="1" customWidth="1"/>
    <col min="11526" max="11526" width="10.625" style="1" customWidth="1"/>
    <col min="11527" max="11527" width="5.25" style="1" customWidth="1"/>
    <col min="11528" max="11528" width="3.625" style="1" customWidth="1"/>
    <col min="11529" max="11529" width="10.625" style="1" customWidth="1"/>
    <col min="11530" max="11530" width="5.375" style="1" customWidth="1"/>
    <col min="11531" max="11531" width="3.625" style="1" customWidth="1"/>
    <col min="11532" max="11532" width="10.5" style="1" customWidth="1"/>
    <col min="11533" max="11533" width="5.25" style="1" customWidth="1"/>
    <col min="11534" max="11534" width="3.625" style="1" customWidth="1"/>
    <col min="11535" max="11535" width="10.5" style="1" customWidth="1"/>
    <col min="11536" max="11536" width="6.625" style="1" customWidth="1"/>
    <col min="11537" max="11537" width="3.625" style="1" customWidth="1"/>
    <col min="11538" max="11538" width="10.5" style="1" customWidth="1"/>
    <col min="11539" max="11539" width="5.25" style="1" customWidth="1"/>
    <col min="11540" max="11540" width="12.875" style="1" customWidth="1"/>
    <col min="11541" max="11541" width="9.375" style="1" customWidth="1"/>
    <col min="11542" max="11542" width="12.625" style="1" customWidth="1"/>
    <col min="11543" max="11543" width="9" style="1" customWidth="1"/>
    <col min="11544" max="11776" width="9" style="1"/>
    <col min="11777" max="11777" width="7.125" style="1" customWidth="1"/>
    <col min="11778" max="11778" width="4.25" style="1" customWidth="1"/>
    <col min="11779" max="11779" width="10.625" style="1" customWidth="1"/>
    <col min="11780" max="11780" width="5.25" style="1" customWidth="1"/>
    <col min="11781" max="11781" width="3.625" style="1" customWidth="1"/>
    <col min="11782" max="11782" width="10.625" style="1" customWidth="1"/>
    <col min="11783" max="11783" width="5.25" style="1" customWidth="1"/>
    <col min="11784" max="11784" width="3.625" style="1" customWidth="1"/>
    <col min="11785" max="11785" width="10.625" style="1" customWidth="1"/>
    <col min="11786" max="11786" width="5.375" style="1" customWidth="1"/>
    <col min="11787" max="11787" width="3.625" style="1" customWidth="1"/>
    <col min="11788" max="11788" width="10.5" style="1" customWidth="1"/>
    <col min="11789" max="11789" width="5.25" style="1" customWidth="1"/>
    <col min="11790" max="11790" width="3.625" style="1" customWidth="1"/>
    <col min="11791" max="11791" width="10.5" style="1" customWidth="1"/>
    <col min="11792" max="11792" width="6.625" style="1" customWidth="1"/>
    <col min="11793" max="11793" width="3.625" style="1" customWidth="1"/>
    <col min="11794" max="11794" width="10.5" style="1" customWidth="1"/>
    <col min="11795" max="11795" width="5.25" style="1" customWidth="1"/>
    <col min="11796" max="11796" width="12.875" style="1" customWidth="1"/>
    <col min="11797" max="11797" width="9.375" style="1" customWidth="1"/>
    <col min="11798" max="11798" width="12.625" style="1" customWidth="1"/>
    <col min="11799" max="11799" width="9" style="1" customWidth="1"/>
    <col min="11800" max="12032" width="9" style="1"/>
    <col min="12033" max="12033" width="7.125" style="1" customWidth="1"/>
    <col min="12034" max="12034" width="4.25" style="1" customWidth="1"/>
    <col min="12035" max="12035" width="10.625" style="1" customWidth="1"/>
    <col min="12036" max="12036" width="5.25" style="1" customWidth="1"/>
    <col min="12037" max="12037" width="3.625" style="1" customWidth="1"/>
    <col min="12038" max="12038" width="10.625" style="1" customWidth="1"/>
    <col min="12039" max="12039" width="5.25" style="1" customWidth="1"/>
    <col min="12040" max="12040" width="3.625" style="1" customWidth="1"/>
    <col min="12041" max="12041" width="10.625" style="1" customWidth="1"/>
    <col min="12042" max="12042" width="5.375" style="1" customWidth="1"/>
    <col min="12043" max="12043" width="3.625" style="1" customWidth="1"/>
    <col min="12044" max="12044" width="10.5" style="1" customWidth="1"/>
    <col min="12045" max="12045" width="5.25" style="1" customWidth="1"/>
    <col min="12046" max="12046" width="3.625" style="1" customWidth="1"/>
    <col min="12047" max="12047" width="10.5" style="1" customWidth="1"/>
    <col min="12048" max="12048" width="6.625" style="1" customWidth="1"/>
    <col min="12049" max="12049" width="3.625" style="1" customWidth="1"/>
    <col min="12050" max="12050" width="10.5" style="1" customWidth="1"/>
    <col min="12051" max="12051" width="5.25" style="1" customWidth="1"/>
    <col min="12052" max="12052" width="12.875" style="1" customWidth="1"/>
    <col min="12053" max="12053" width="9.375" style="1" customWidth="1"/>
    <col min="12054" max="12054" width="12.625" style="1" customWidth="1"/>
    <col min="12055" max="12055" width="9" style="1" customWidth="1"/>
    <col min="12056" max="12288" width="9" style="1"/>
    <col min="12289" max="12289" width="7.125" style="1" customWidth="1"/>
    <col min="12290" max="12290" width="4.25" style="1" customWidth="1"/>
    <col min="12291" max="12291" width="10.625" style="1" customWidth="1"/>
    <col min="12292" max="12292" width="5.25" style="1" customWidth="1"/>
    <col min="12293" max="12293" width="3.625" style="1" customWidth="1"/>
    <col min="12294" max="12294" width="10.625" style="1" customWidth="1"/>
    <col min="12295" max="12295" width="5.25" style="1" customWidth="1"/>
    <col min="12296" max="12296" width="3.625" style="1" customWidth="1"/>
    <col min="12297" max="12297" width="10.625" style="1" customWidth="1"/>
    <col min="12298" max="12298" width="5.375" style="1" customWidth="1"/>
    <col min="12299" max="12299" width="3.625" style="1" customWidth="1"/>
    <col min="12300" max="12300" width="10.5" style="1" customWidth="1"/>
    <col min="12301" max="12301" width="5.25" style="1" customWidth="1"/>
    <col min="12302" max="12302" width="3.625" style="1" customWidth="1"/>
    <col min="12303" max="12303" width="10.5" style="1" customWidth="1"/>
    <col min="12304" max="12304" width="6.625" style="1" customWidth="1"/>
    <col min="12305" max="12305" width="3.625" style="1" customWidth="1"/>
    <col min="12306" max="12306" width="10.5" style="1" customWidth="1"/>
    <col min="12307" max="12307" width="5.25" style="1" customWidth="1"/>
    <col min="12308" max="12308" width="12.875" style="1" customWidth="1"/>
    <col min="12309" max="12309" width="9.375" style="1" customWidth="1"/>
    <col min="12310" max="12310" width="12.625" style="1" customWidth="1"/>
    <col min="12311" max="12311" width="9" style="1" customWidth="1"/>
    <col min="12312" max="12544" width="9" style="1"/>
    <col min="12545" max="12545" width="7.125" style="1" customWidth="1"/>
    <col min="12546" max="12546" width="4.25" style="1" customWidth="1"/>
    <col min="12547" max="12547" width="10.625" style="1" customWidth="1"/>
    <col min="12548" max="12548" width="5.25" style="1" customWidth="1"/>
    <col min="12549" max="12549" width="3.625" style="1" customWidth="1"/>
    <col min="12550" max="12550" width="10.625" style="1" customWidth="1"/>
    <col min="12551" max="12551" width="5.25" style="1" customWidth="1"/>
    <col min="12552" max="12552" width="3.625" style="1" customWidth="1"/>
    <col min="12553" max="12553" width="10.625" style="1" customWidth="1"/>
    <col min="12554" max="12554" width="5.375" style="1" customWidth="1"/>
    <col min="12555" max="12555" width="3.625" style="1" customWidth="1"/>
    <col min="12556" max="12556" width="10.5" style="1" customWidth="1"/>
    <col min="12557" max="12557" width="5.25" style="1" customWidth="1"/>
    <col min="12558" max="12558" width="3.625" style="1" customWidth="1"/>
    <col min="12559" max="12559" width="10.5" style="1" customWidth="1"/>
    <col min="12560" max="12560" width="6.625" style="1" customWidth="1"/>
    <col min="12561" max="12561" width="3.625" style="1" customWidth="1"/>
    <col min="12562" max="12562" width="10.5" style="1" customWidth="1"/>
    <col min="12563" max="12563" width="5.25" style="1" customWidth="1"/>
    <col min="12564" max="12564" width="12.875" style="1" customWidth="1"/>
    <col min="12565" max="12565" width="9.375" style="1" customWidth="1"/>
    <col min="12566" max="12566" width="12.625" style="1" customWidth="1"/>
    <col min="12567" max="12567" width="9" style="1" customWidth="1"/>
    <col min="12568" max="12800" width="9" style="1"/>
    <col min="12801" max="12801" width="7.125" style="1" customWidth="1"/>
    <col min="12802" max="12802" width="4.25" style="1" customWidth="1"/>
    <col min="12803" max="12803" width="10.625" style="1" customWidth="1"/>
    <col min="12804" max="12804" width="5.25" style="1" customWidth="1"/>
    <col min="12805" max="12805" width="3.625" style="1" customWidth="1"/>
    <col min="12806" max="12806" width="10.625" style="1" customWidth="1"/>
    <col min="12807" max="12807" width="5.25" style="1" customWidth="1"/>
    <col min="12808" max="12808" width="3.625" style="1" customWidth="1"/>
    <col min="12809" max="12809" width="10.625" style="1" customWidth="1"/>
    <col min="12810" max="12810" width="5.375" style="1" customWidth="1"/>
    <col min="12811" max="12811" width="3.625" style="1" customWidth="1"/>
    <col min="12812" max="12812" width="10.5" style="1" customWidth="1"/>
    <col min="12813" max="12813" width="5.25" style="1" customWidth="1"/>
    <col min="12814" max="12814" width="3.625" style="1" customWidth="1"/>
    <col min="12815" max="12815" width="10.5" style="1" customWidth="1"/>
    <col min="12816" max="12816" width="6.625" style="1" customWidth="1"/>
    <col min="12817" max="12817" width="3.625" style="1" customWidth="1"/>
    <col min="12818" max="12818" width="10.5" style="1" customWidth="1"/>
    <col min="12819" max="12819" width="5.25" style="1" customWidth="1"/>
    <col min="12820" max="12820" width="12.875" style="1" customWidth="1"/>
    <col min="12821" max="12821" width="9.375" style="1" customWidth="1"/>
    <col min="12822" max="12822" width="12.625" style="1" customWidth="1"/>
    <col min="12823" max="12823" width="9" style="1" customWidth="1"/>
    <col min="12824" max="13056" width="9" style="1"/>
    <col min="13057" max="13057" width="7.125" style="1" customWidth="1"/>
    <col min="13058" max="13058" width="4.25" style="1" customWidth="1"/>
    <col min="13059" max="13059" width="10.625" style="1" customWidth="1"/>
    <col min="13060" max="13060" width="5.25" style="1" customWidth="1"/>
    <col min="13061" max="13061" width="3.625" style="1" customWidth="1"/>
    <col min="13062" max="13062" width="10.625" style="1" customWidth="1"/>
    <col min="13063" max="13063" width="5.25" style="1" customWidth="1"/>
    <col min="13064" max="13064" width="3.625" style="1" customWidth="1"/>
    <col min="13065" max="13065" width="10.625" style="1" customWidth="1"/>
    <col min="13066" max="13066" width="5.375" style="1" customWidth="1"/>
    <col min="13067" max="13067" width="3.625" style="1" customWidth="1"/>
    <col min="13068" max="13068" width="10.5" style="1" customWidth="1"/>
    <col min="13069" max="13069" width="5.25" style="1" customWidth="1"/>
    <col min="13070" max="13070" width="3.625" style="1" customWidth="1"/>
    <col min="13071" max="13071" width="10.5" style="1" customWidth="1"/>
    <col min="13072" max="13072" width="6.625" style="1" customWidth="1"/>
    <col min="13073" max="13073" width="3.625" style="1" customWidth="1"/>
    <col min="13074" max="13074" width="10.5" style="1" customWidth="1"/>
    <col min="13075" max="13075" width="5.25" style="1" customWidth="1"/>
    <col min="13076" max="13076" width="12.875" style="1" customWidth="1"/>
    <col min="13077" max="13077" width="9.375" style="1" customWidth="1"/>
    <col min="13078" max="13078" width="12.625" style="1" customWidth="1"/>
    <col min="13079" max="13079" width="9" style="1" customWidth="1"/>
    <col min="13080" max="13312" width="9" style="1"/>
    <col min="13313" max="13313" width="7.125" style="1" customWidth="1"/>
    <col min="13314" max="13314" width="4.25" style="1" customWidth="1"/>
    <col min="13315" max="13315" width="10.625" style="1" customWidth="1"/>
    <col min="13316" max="13316" width="5.25" style="1" customWidth="1"/>
    <col min="13317" max="13317" width="3.625" style="1" customWidth="1"/>
    <col min="13318" max="13318" width="10.625" style="1" customWidth="1"/>
    <col min="13319" max="13319" width="5.25" style="1" customWidth="1"/>
    <col min="13320" max="13320" width="3.625" style="1" customWidth="1"/>
    <col min="13321" max="13321" width="10.625" style="1" customWidth="1"/>
    <col min="13322" max="13322" width="5.375" style="1" customWidth="1"/>
    <col min="13323" max="13323" width="3.625" style="1" customWidth="1"/>
    <col min="13324" max="13324" width="10.5" style="1" customWidth="1"/>
    <col min="13325" max="13325" width="5.25" style="1" customWidth="1"/>
    <col min="13326" max="13326" width="3.625" style="1" customWidth="1"/>
    <col min="13327" max="13327" width="10.5" style="1" customWidth="1"/>
    <col min="13328" max="13328" width="6.625" style="1" customWidth="1"/>
    <col min="13329" max="13329" width="3.625" style="1" customWidth="1"/>
    <col min="13330" max="13330" width="10.5" style="1" customWidth="1"/>
    <col min="13331" max="13331" width="5.25" style="1" customWidth="1"/>
    <col min="13332" max="13332" width="12.875" style="1" customWidth="1"/>
    <col min="13333" max="13333" width="9.375" style="1" customWidth="1"/>
    <col min="13334" max="13334" width="12.625" style="1" customWidth="1"/>
    <col min="13335" max="13335" width="9" style="1" customWidth="1"/>
    <col min="13336" max="13568" width="9" style="1"/>
    <col min="13569" max="13569" width="7.125" style="1" customWidth="1"/>
    <col min="13570" max="13570" width="4.25" style="1" customWidth="1"/>
    <col min="13571" max="13571" width="10.625" style="1" customWidth="1"/>
    <col min="13572" max="13572" width="5.25" style="1" customWidth="1"/>
    <col min="13573" max="13573" width="3.625" style="1" customWidth="1"/>
    <col min="13574" max="13574" width="10.625" style="1" customWidth="1"/>
    <col min="13575" max="13575" width="5.25" style="1" customWidth="1"/>
    <col min="13576" max="13576" width="3.625" style="1" customWidth="1"/>
    <col min="13577" max="13577" width="10.625" style="1" customWidth="1"/>
    <col min="13578" max="13578" width="5.375" style="1" customWidth="1"/>
    <col min="13579" max="13579" width="3.625" style="1" customWidth="1"/>
    <col min="13580" max="13580" width="10.5" style="1" customWidth="1"/>
    <col min="13581" max="13581" width="5.25" style="1" customWidth="1"/>
    <col min="13582" max="13582" width="3.625" style="1" customWidth="1"/>
    <col min="13583" max="13583" width="10.5" style="1" customWidth="1"/>
    <col min="13584" max="13584" width="6.625" style="1" customWidth="1"/>
    <col min="13585" max="13585" width="3.625" style="1" customWidth="1"/>
    <col min="13586" max="13586" width="10.5" style="1" customWidth="1"/>
    <col min="13587" max="13587" width="5.25" style="1" customWidth="1"/>
    <col min="13588" max="13588" width="12.875" style="1" customWidth="1"/>
    <col min="13589" max="13589" width="9.375" style="1" customWidth="1"/>
    <col min="13590" max="13590" width="12.625" style="1" customWidth="1"/>
    <col min="13591" max="13591" width="9" style="1" customWidth="1"/>
    <col min="13592" max="13824" width="9" style="1"/>
    <col min="13825" max="13825" width="7.125" style="1" customWidth="1"/>
    <col min="13826" max="13826" width="4.25" style="1" customWidth="1"/>
    <col min="13827" max="13827" width="10.625" style="1" customWidth="1"/>
    <col min="13828" max="13828" width="5.25" style="1" customWidth="1"/>
    <col min="13829" max="13829" width="3.625" style="1" customWidth="1"/>
    <col min="13830" max="13830" width="10.625" style="1" customWidth="1"/>
    <col min="13831" max="13831" width="5.25" style="1" customWidth="1"/>
    <col min="13832" max="13832" width="3.625" style="1" customWidth="1"/>
    <col min="13833" max="13833" width="10.625" style="1" customWidth="1"/>
    <col min="13834" max="13834" width="5.375" style="1" customWidth="1"/>
    <col min="13835" max="13835" width="3.625" style="1" customWidth="1"/>
    <col min="13836" max="13836" width="10.5" style="1" customWidth="1"/>
    <col min="13837" max="13837" width="5.25" style="1" customWidth="1"/>
    <col min="13838" max="13838" width="3.625" style="1" customWidth="1"/>
    <col min="13839" max="13839" width="10.5" style="1" customWidth="1"/>
    <col min="13840" max="13840" width="6.625" style="1" customWidth="1"/>
    <col min="13841" max="13841" width="3.625" style="1" customWidth="1"/>
    <col min="13842" max="13842" width="10.5" style="1" customWidth="1"/>
    <col min="13843" max="13843" width="5.25" style="1" customWidth="1"/>
    <col min="13844" max="13844" width="12.875" style="1" customWidth="1"/>
    <col min="13845" max="13845" width="9.375" style="1" customWidth="1"/>
    <col min="13846" max="13846" width="12.625" style="1" customWidth="1"/>
    <col min="13847" max="13847" width="9" style="1" customWidth="1"/>
    <col min="13848" max="14080" width="9" style="1"/>
    <col min="14081" max="14081" width="7.125" style="1" customWidth="1"/>
    <col min="14082" max="14082" width="4.25" style="1" customWidth="1"/>
    <col min="14083" max="14083" width="10.625" style="1" customWidth="1"/>
    <col min="14084" max="14084" width="5.25" style="1" customWidth="1"/>
    <col min="14085" max="14085" width="3.625" style="1" customWidth="1"/>
    <col min="14086" max="14086" width="10.625" style="1" customWidth="1"/>
    <col min="14087" max="14087" width="5.25" style="1" customWidth="1"/>
    <col min="14088" max="14088" width="3.625" style="1" customWidth="1"/>
    <col min="14089" max="14089" width="10.625" style="1" customWidth="1"/>
    <col min="14090" max="14090" width="5.375" style="1" customWidth="1"/>
    <col min="14091" max="14091" width="3.625" style="1" customWidth="1"/>
    <col min="14092" max="14092" width="10.5" style="1" customWidth="1"/>
    <col min="14093" max="14093" width="5.25" style="1" customWidth="1"/>
    <col min="14094" max="14094" width="3.625" style="1" customWidth="1"/>
    <col min="14095" max="14095" width="10.5" style="1" customWidth="1"/>
    <col min="14096" max="14096" width="6.625" style="1" customWidth="1"/>
    <col min="14097" max="14097" width="3.625" style="1" customWidth="1"/>
    <col min="14098" max="14098" width="10.5" style="1" customWidth="1"/>
    <col min="14099" max="14099" width="5.25" style="1" customWidth="1"/>
    <col min="14100" max="14100" width="12.875" style="1" customWidth="1"/>
    <col min="14101" max="14101" width="9.375" style="1" customWidth="1"/>
    <col min="14102" max="14102" width="12.625" style="1" customWidth="1"/>
    <col min="14103" max="14103" width="9" style="1" customWidth="1"/>
    <col min="14104" max="14336" width="9" style="1"/>
    <col min="14337" max="14337" width="7.125" style="1" customWidth="1"/>
    <col min="14338" max="14338" width="4.25" style="1" customWidth="1"/>
    <col min="14339" max="14339" width="10.625" style="1" customWidth="1"/>
    <col min="14340" max="14340" width="5.25" style="1" customWidth="1"/>
    <col min="14341" max="14341" width="3.625" style="1" customWidth="1"/>
    <col min="14342" max="14342" width="10.625" style="1" customWidth="1"/>
    <col min="14343" max="14343" width="5.25" style="1" customWidth="1"/>
    <col min="14344" max="14344" width="3.625" style="1" customWidth="1"/>
    <col min="14345" max="14345" width="10.625" style="1" customWidth="1"/>
    <col min="14346" max="14346" width="5.375" style="1" customWidth="1"/>
    <col min="14347" max="14347" width="3.625" style="1" customWidth="1"/>
    <col min="14348" max="14348" width="10.5" style="1" customWidth="1"/>
    <col min="14349" max="14349" width="5.25" style="1" customWidth="1"/>
    <col min="14350" max="14350" width="3.625" style="1" customWidth="1"/>
    <col min="14351" max="14351" width="10.5" style="1" customWidth="1"/>
    <col min="14352" max="14352" width="6.625" style="1" customWidth="1"/>
    <col min="14353" max="14353" width="3.625" style="1" customWidth="1"/>
    <col min="14354" max="14354" width="10.5" style="1" customWidth="1"/>
    <col min="14355" max="14355" width="5.25" style="1" customWidth="1"/>
    <col min="14356" max="14356" width="12.875" style="1" customWidth="1"/>
    <col min="14357" max="14357" width="9.375" style="1" customWidth="1"/>
    <col min="14358" max="14358" width="12.625" style="1" customWidth="1"/>
    <col min="14359" max="14359" width="9" style="1" customWidth="1"/>
    <col min="14360" max="14592" width="9" style="1"/>
    <col min="14593" max="14593" width="7.125" style="1" customWidth="1"/>
    <col min="14594" max="14594" width="4.25" style="1" customWidth="1"/>
    <col min="14595" max="14595" width="10.625" style="1" customWidth="1"/>
    <col min="14596" max="14596" width="5.25" style="1" customWidth="1"/>
    <col min="14597" max="14597" width="3.625" style="1" customWidth="1"/>
    <col min="14598" max="14598" width="10.625" style="1" customWidth="1"/>
    <col min="14599" max="14599" width="5.25" style="1" customWidth="1"/>
    <col min="14600" max="14600" width="3.625" style="1" customWidth="1"/>
    <col min="14601" max="14601" width="10.625" style="1" customWidth="1"/>
    <col min="14602" max="14602" width="5.375" style="1" customWidth="1"/>
    <col min="14603" max="14603" width="3.625" style="1" customWidth="1"/>
    <col min="14604" max="14604" width="10.5" style="1" customWidth="1"/>
    <col min="14605" max="14605" width="5.25" style="1" customWidth="1"/>
    <col min="14606" max="14606" width="3.625" style="1" customWidth="1"/>
    <col min="14607" max="14607" width="10.5" style="1" customWidth="1"/>
    <col min="14608" max="14608" width="6.625" style="1" customWidth="1"/>
    <col min="14609" max="14609" width="3.625" style="1" customWidth="1"/>
    <col min="14610" max="14610" width="10.5" style="1" customWidth="1"/>
    <col min="14611" max="14611" width="5.25" style="1" customWidth="1"/>
    <col min="14612" max="14612" width="12.875" style="1" customWidth="1"/>
    <col min="14613" max="14613" width="9.375" style="1" customWidth="1"/>
    <col min="14614" max="14614" width="12.625" style="1" customWidth="1"/>
    <col min="14615" max="14615" width="9" style="1" customWidth="1"/>
    <col min="14616" max="14848" width="9" style="1"/>
    <col min="14849" max="14849" width="7.125" style="1" customWidth="1"/>
    <col min="14850" max="14850" width="4.25" style="1" customWidth="1"/>
    <col min="14851" max="14851" width="10.625" style="1" customWidth="1"/>
    <col min="14852" max="14852" width="5.25" style="1" customWidth="1"/>
    <col min="14853" max="14853" width="3.625" style="1" customWidth="1"/>
    <col min="14854" max="14854" width="10.625" style="1" customWidth="1"/>
    <col min="14855" max="14855" width="5.25" style="1" customWidth="1"/>
    <col min="14856" max="14856" width="3.625" style="1" customWidth="1"/>
    <col min="14857" max="14857" width="10.625" style="1" customWidth="1"/>
    <col min="14858" max="14858" width="5.375" style="1" customWidth="1"/>
    <col min="14859" max="14859" width="3.625" style="1" customWidth="1"/>
    <col min="14860" max="14860" width="10.5" style="1" customWidth="1"/>
    <col min="14861" max="14861" width="5.25" style="1" customWidth="1"/>
    <col min="14862" max="14862" width="3.625" style="1" customWidth="1"/>
    <col min="14863" max="14863" width="10.5" style="1" customWidth="1"/>
    <col min="14864" max="14864" width="6.625" style="1" customWidth="1"/>
    <col min="14865" max="14865" width="3.625" style="1" customWidth="1"/>
    <col min="14866" max="14866" width="10.5" style="1" customWidth="1"/>
    <col min="14867" max="14867" width="5.25" style="1" customWidth="1"/>
    <col min="14868" max="14868" width="12.875" style="1" customWidth="1"/>
    <col min="14869" max="14869" width="9.375" style="1" customWidth="1"/>
    <col min="14870" max="14870" width="12.625" style="1" customWidth="1"/>
    <col min="14871" max="14871" width="9" style="1" customWidth="1"/>
    <col min="14872" max="15104" width="9" style="1"/>
    <col min="15105" max="15105" width="7.125" style="1" customWidth="1"/>
    <col min="15106" max="15106" width="4.25" style="1" customWidth="1"/>
    <col min="15107" max="15107" width="10.625" style="1" customWidth="1"/>
    <col min="15108" max="15108" width="5.25" style="1" customWidth="1"/>
    <col min="15109" max="15109" width="3.625" style="1" customWidth="1"/>
    <col min="15110" max="15110" width="10.625" style="1" customWidth="1"/>
    <col min="15111" max="15111" width="5.25" style="1" customWidth="1"/>
    <col min="15112" max="15112" width="3.625" style="1" customWidth="1"/>
    <col min="15113" max="15113" width="10.625" style="1" customWidth="1"/>
    <col min="15114" max="15114" width="5.375" style="1" customWidth="1"/>
    <col min="15115" max="15115" width="3.625" style="1" customWidth="1"/>
    <col min="15116" max="15116" width="10.5" style="1" customWidth="1"/>
    <col min="15117" max="15117" width="5.25" style="1" customWidth="1"/>
    <col min="15118" max="15118" width="3.625" style="1" customWidth="1"/>
    <col min="15119" max="15119" width="10.5" style="1" customWidth="1"/>
    <col min="15120" max="15120" width="6.625" style="1" customWidth="1"/>
    <col min="15121" max="15121" width="3.625" style="1" customWidth="1"/>
    <col min="15122" max="15122" width="10.5" style="1" customWidth="1"/>
    <col min="15123" max="15123" width="5.25" style="1" customWidth="1"/>
    <col min="15124" max="15124" width="12.875" style="1" customWidth="1"/>
    <col min="15125" max="15125" width="9.375" style="1" customWidth="1"/>
    <col min="15126" max="15126" width="12.625" style="1" customWidth="1"/>
    <col min="15127" max="15127" width="9" style="1" customWidth="1"/>
    <col min="15128" max="15360" width="9" style="1"/>
    <col min="15361" max="15361" width="7.125" style="1" customWidth="1"/>
    <col min="15362" max="15362" width="4.25" style="1" customWidth="1"/>
    <col min="15363" max="15363" width="10.625" style="1" customWidth="1"/>
    <col min="15364" max="15364" width="5.25" style="1" customWidth="1"/>
    <col min="15365" max="15365" width="3.625" style="1" customWidth="1"/>
    <col min="15366" max="15366" width="10.625" style="1" customWidth="1"/>
    <col min="15367" max="15367" width="5.25" style="1" customWidth="1"/>
    <col min="15368" max="15368" width="3.625" style="1" customWidth="1"/>
    <col min="15369" max="15369" width="10.625" style="1" customWidth="1"/>
    <col min="15370" max="15370" width="5.375" style="1" customWidth="1"/>
    <col min="15371" max="15371" width="3.625" style="1" customWidth="1"/>
    <col min="15372" max="15372" width="10.5" style="1" customWidth="1"/>
    <col min="15373" max="15373" width="5.25" style="1" customWidth="1"/>
    <col min="15374" max="15374" width="3.625" style="1" customWidth="1"/>
    <col min="15375" max="15375" width="10.5" style="1" customWidth="1"/>
    <col min="15376" max="15376" width="6.625" style="1" customWidth="1"/>
    <col min="15377" max="15377" width="3.625" style="1" customWidth="1"/>
    <col min="15378" max="15378" width="10.5" style="1" customWidth="1"/>
    <col min="15379" max="15379" width="5.25" style="1" customWidth="1"/>
    <col min="15380" max="15380" width="12.875" style="1" customWidth="1"/>
    <col min="15381" max="15381" width="9.375" style="1" customWidth="1"/>
    <col min="15382" max="15382" width="12.625" style="1" customWidth="1"/>
    <col min="15383" max="15383" width="9" style="1" customWidth="1"/>
    <col min="15384" max="15616" width="9" style="1"/>
    <col min="15617" max="15617" width="7.125" style="1" customWidth="1"/>
    <col min="15618" max="15618" width="4.25" style="1" customWidth="1"/>
    <col min="15619" max="15619" width="10.625" style="1" customWidth="1"/>
    <col min="15620" max="15620" width="5.25" style="1" customWidth="1"/>
    <col min="15621" max="15621" width="3.625" style="1" customWidth="1"/>
    <col min="15622" max="15622" width="10.625" style="1" customWidth="1"/>
    <col min="15623" max="15623" width="5.25" style="1" customWidth="1"/>
    <col min="15624" max="15624" width="3.625" style="1" customWidth="1"/>
    <col min="15625" max="15625" width="10.625" style="1" customWidth="1"/>
    <col min="15626" max="15626" width="5.375" style="1" customWidth="1"/>
    <col min="15627" max="15627" width="3.625" style="1" customWidth="1"/>
    <col min="15628" max="15628" width="10.5" style="1" customWidth="1"/>
    <col min="15629" max="15629" width="5.25" style="1" customWidth="1"/>
    <col min="15630" max="15630" width="3.625" style="1" customWidth="1"/>
    <col min="15631" max="15631" width="10.5" style="1" customWidth="1"/>
    <col min="15632" max="15632" width="6.625" style="1" customWidth="1"/>
    <col min="15633" max="15633" width="3.625" style="1" customWidth="1"/>
    <col min="15634" max="15634" width="10.5" style="1" customWidth="1"/>
    <col min="15635" max="15635" width="5.25" style="1" customWidth="1"/>
    <col min="15636" max="15636" width="12.875" style="1" customWidth="1"/>
    <col min="15637" max="15637" width="9.375" style="1" customWidth="1"/>
    <col min="15638" max="15638" width="12.625" style="1" customWidth="1"/>
    <col min="15639" max="15639" width="9" style="1" customWidth="1"/>
    <col min="15640" max="15872" width="9" style="1"/>
    <col min="15873" max="15873" width="7.125" style="1" customWidth="1"/>
    <col min="15874" max="15874" width="4.25" style="1" customWidth="1"/>
    <col min="15875" max="15875" width="10.625" style="1" customWidth="1"/>
    <col min="15876" max="15876" width="5.25" style="1" customWidth="1"/>
    <col min="15877" max="15877" width="3.625" style="1" customWidth="1"/>
    <col min="15878" max="15878" width="10.625" style="1" customWidth="1"/>
    <col min="15879" max="15879" width="5.25" style="1" customWidth="1"/>
    <col min="15880" max="15880" width="3.625" style="1" customWidth="1"/>
    <col min="15881" max="15881" width="10.625" style="1" customWidth="1"/>
    <col min="15882" max="15882" width="5.375" style="1" customWidth="1"/>
    <col min="15883" max="15883" width="3.625" style="1" customWidth="1"/>
    <col min="15884" max="15884" width="10.5" style="1" customWidth="1"/>
    <col min="15885" max="15885" width="5.25" style="1" customWidth="1"/>
    <col min="15886" max="15886" width="3.625" style="1" customWidth="1"/>
    <col min="15887" max="15887" width="10.5" style="1" customWidth="1"/>
    <col min="15888" max="15888" width="6.625" style="1" customWidth="1"/>
    <col min="15889" max="15889" width="3.625" style="1" customWidth="1"/>
    <col min="15890" max="15890" width="10.5" style="1" customWidth="1"/>
    <col min="15891" max="15891" width="5.25" style="1" customWidth="1"/>
    <col min="15892" max="15892" width="12.875" style="1" customWidth="1"/>
    <col min="15893" max="15893" width="9.375" style="1" customWidth="1"/>
    <col min="15894" max="15894" width="12.625" style="1" customWidth="1"/>
    <col min="15895" max="15895" width="9" style="1" customWidth="1"/>
    <col min="15896" max="16128" width="9" style="1"/>
    <col min="16129" max="16129" width="7.125" style="1" customWidth="1"/>
    <col min="16130" max="16130" width="4.25" style="1" customWidth="1"/>
    <col min="16131" max="16131" width="10.625" style="1" customWidth="1"/>
    <col min="16132" max="16132" width="5.25" style="1" customWidth="1"/>
    <col min="16133" max="16133" width="3.625" style="1" customWidth="1"/>
    <col min="16134" max="16134" width="10.625" style="1" customWidth="1"/>
    <col min="16135" max="16135" width="5.25" style="1" customWidth="1"/>
    <col min="16136" max="16136" width="3.625" style="1" customWidth="1"/>
    <col min="16137" max="16137" width="10.625" style="1" customWidth="1"/>
    <col min="16138" max="16138" width="5.375" style="1" customWidth="1"/>
    <col min="16139" max="16139" width="3.625" style="1" customWidth="1"/>
    <col min="16140" max="16140" width="10.5" style="1" customWidth="1"/>
    <col min="16141" max="16141" width="5.25" style="1" customWidth="1"/>
    <col min="16142" max="16142" width="3.625" style="1" customWidth="1"/>
    <col min="16143" max="16143" width="10.5" style="1" customWidth="1"/>
    <col min="16144" max="16144" width="6.625" style="1" customWidth="1"/>
    <col min="16145" max="16145" width="3.625" style="1" customWidth="1"/>
    <col min="16146" max="16146" width="10.5" style="1" customWidth="1"/>
    <col min="16147" max="16147" width="5.25" style="1" customWidth="1"/>
    <col min="16148" max="16148" width="12.875" style="1" customWidth="1"/>
    <col min="16149" max="16149" width="9.375" style="1" customWidth="1"/>
    <col min="16150" max="16150" width="12.625" style="1" customWidth="1"/>
    <col min="16151" max="16151" width="9" style="1" customWidth="1"/>
    <col min="16152" max="16384" width="9" style="1"/>
  </cols>
  <sheetData>
    <row r="1" spans="1:114" ht="32.25" customHeight="1">
      <c r="A1" s="267" t="s">
        <v>386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9" t="s">
        <v>190</v>
      </c>
      <c r="U1" s="269"/>
    </row>
    <row r="2" spans="1:114" ht="26.25" thickBot="1">
      <c r="A2" s="4"/>
      <c r="B2" s="33"/>
      <c r="C2" s="5"/>
      <c r="D2" s="5"/>
      <c r="E2" s="33"/>
      <c r="F2" s="5"/>
      <c r="G2" s="5"/>
      <c r="H2" s="33"/>
      <c r="I2" s="5"/>
      <c r="J2" s="5"/>
      <c r="K2" s="33"/>
      <c r="L2" s="5"/>
      <c r="M2" s="5"/>
      <c r="N2" s="33"/>
      <c r="O2" s="5"/>
      <c r="P2" s="5"/>
      <c r="Q2" s="33"/>
      <c r="R2" s="5"/>
      <c r="S2" s="5"/>
      <c r="T2" s="5"/>
      <c r="U2" s="5"/>
    </row>
    <row r="3" spans="1:114" ht="29.25" customHeight="1">
      <c r="A3" s="270" t="s">
        <v>24</v>
      </c>
      <c r="B3" s="271"/>
      <c r="C3" s="271"/>
      <c r="D3" s="271"/>
      <c r="E3" s="271"/>
      <c r="F3" s="271"/>
      <c r="G3" s="271"/>
      <c r="H3" s="271"/>
      <c r="I3" s="271"/>
      <c r="J3" s="271"/>
      <c r="K3" s="272"/>
      <c r="L3" s="273" t="s">
        <v>25</v>
      </c>
      <c r="M3" s="273"/>
      <c r="N3" s="273"/>
      <c r="O3" s="273"/>
      <c r="P3" s="273"/>
      <c r="Q3" s="273"/>
      <c r="R3" s="273" t="s">
        <v>26</v>
      </c>
      <c r="S3" s="273"/>
      <c r="T3" s="273"/>
      <c r="U3" s="274"/>
      <c r="V3" s="111"/>
      <c r="W3" s="112"/>
    </row>
    <row r="4" spans="1:114" ht="27.75" customHeight="1">
      <c r="A4" s="275" t="s">
        <v>27</v>
      </c>
      <c r="B4" s="263" t="s">
        <v>28</v>
      </c>
      <c r="C4" s="264" t="s">
        <v>28</v>
      </c>
      <c r="D4" s="265"/>
      <c r="E4" s="263" t="s">
        <v>29</v>
      </c>
      <c r="F4" s="264" t="s">
        <v>30</v>
      </c>
      <c r="G4" s="265"/>
      <c r="H4" s="263" t="s">
        <v>29</v>
      </c>
      <c r="I4" s="264" t="s">
        <v>31</v>
      </c>
      <c r="J4" s="265"/>
      <c r="K4" s="263" t="s">
        <v>29</v>
      </c>
      <c r="L4" s="264" t="s">
        <v>32</v>
      </c>
      <c r="M4" s="265"/>
      <c r="N4" s="263" t="s">
        <v>29</v>
      </c>
      <c r="O4" s="264" t="s">
        <v>33</v>
      </c>
      <c r="P4" s="265"/>
      <c r="Q4" s="263" t="s">
        <v>29</v>
      </c>
      <c r="R4" s="264" t="s">
        <v>73</v>
      </c>
      <c r="S4" s="265"/>
      <c r="T4" s="264" t="s">
        <v>74</v>
      </c>
      <c r="U4" s="266"/>
      <c r="V4" s="113"/>
      <c r="W4" s="114"/>
    </row>
    <row r="5" spans="1:114" ht="54.75" customHeight="1" thickBot="1">
      <c r="A5" s="276"/>
      <c r="B5" s="248"/>
      <c r="C5" s="6" t="s">
        <v>75</v>
      </c>
      <c r="D5" s="54" t="s">
        <v>76</v>
      </c>
      <c r="E5" s="262"/>
      <c r="F5" s="125" t="s">
        <v>75</v>
      </c>
      <c r="G5" s="120" t="s">
        <v>76</v>
      </c>
      <c r="H5" s="262"/>
      <c r="I5" s="119" t="s">
        <v>75</v>
      </c>
      <c r="J5" s="120" t="s">
        <v>76</v>
      </c>
      <c r="K5" s="262"/>
      <c r="L5" s="53" t="s">
        <v>75</v>
      </c>
      <c r="M5" s="120" t="s">
        <v>76</v>
      </c>
      <c r="N5" s="262"/>
      <c r="O5" s="86" t="s">
        <v>75</v>
      </c>
      <c r="P5" s="120" t="s">
        <v>76</v>
      </c>
      <c r="Q5" s="262"/>
      <c r="R5" s="53" t="s">
        <v>75</v>
      </c>
      <c r="S5" s="54" t="s">
        <v>76</v>
      </c>
      <c r="T5" s="8"/>
      <c r="U5" s="9" t="s">
        <v>77</v>
      </c>
      <c r="V5" s="115" t="s">
        <v>78</v>
      </c>
      <c r="W5" s="116" t="s">
        <v>79</v>
      </c>
    </row>
    <row r="6" spans="1:114" ht="21.95" customHeight="1">
      <c r="A6" s="11">
        <v>3</v>
      </c>
      <c r="B6" s="247" t="s">
        <v>80</v>
      </c>
      <c r="C6" s="10" t="s">
        <v>81</v>
      </c>
      <c r="D6" s="69">
        <v>90</v>
      </c>
      <c r="E6" s="247" t="s">
        <v>191</v>
      </c>
      <c r="F6" s="10" t="s">
        <v>192</v>
      </c>
      <c r="G6" s="71">
        <v>60</v>
      </c>
      <c r="H6" s="248" t="s">
        <v>193</v>
      </c>
      <c r="I6" s="24" t="s">
        <v>194</v>
      </c>
      <c r="J6" s="71">
        <v>60</v>
      </c>
      <c r="K6" s="247" t="s">
        <v>405</v>
      </c>
      <c r="L6" s="170" t="s">
        <v>406</v>
      </c>
      <c r="M6" s="69">
        <v>30</v>
      </c>
      <c r="N6" s="247" t="s">
        <v>395</v>
      </c>
      <c r="O6" s="81" t="s">
        <v>196</v>
      </c>
      <c r="P6" s="71">
        <v>80</v>
      </c>
      <c r="Q6" s="248" t="s">
        <v>197</v>
      </c>
      <c r="R6" s="49" t="s">
        <v>198</v>
      </c>
      <c r="S6" s="89">
        <v>20</v>
      </c>
      <c r="T6" s="93" t="s">
        <v>89</v>
      </c>
      <c r="U6" s="25"/>
      <c r="V6" s="77" t="s">
        <v>90</v>
      </c>
      <c r="W6" s="65">
        <v>5.0999999999999996</v>
      </c>
    </row>
    <row r="7" spans="1:114" ht="21.95" customHeight="1">
      <c r="A7" s="11" t="s">
        <v>91</v>
      </c>
      <c r="B7" s="248"/>
      <c r="C7" s="12"/>
      <c r="D7" s="13"/>
      <c r="E7" s="248"/>
      <c r="F7" s="12" t="s">
        <v>13</v>
      </c>
      <c r="G7" s="13"/>
      <c r="H7" s="248"/>
      <c r="I7" s="85" t="s">
        <v>199</v>
      </c>
      <c r="J7" s="13">
        <v>1</v>
      </c>
      <c r="K7" s="248"/>
      <c r="L7" s="32" t="s">
        <v>407</v>
      </c>
      <c r="M7" s="13" t="s">
        <v>408</v>
      </c>
      <c r="N7" s="248"/>
      <c r="O7" s="12" t="s">
        <v>96</v>
      </c>
      <c r="P7" s="13">
        <v>1</v>
      </c>
      <c r="Q7" s="248"/>
      <c r="R7" s="123" t="s">
        <v>192</v>
      </c>
      <c r="S7" s="89">
        <v>10</v>
      </c>
      <c r="T7" s="94">
        <f>W6*2+W7*7+W8*1</f>
        <v>28.6</v>
      </c>
      <c r="U7" s="26">
        <f>(T7*4)/T13</f>
        <v>0.15144294413555734</v>
      </c>
      <c r="V7" s="78" t="s">
        <v>0</v>
      </c>
      <c r="W7" s="34">
        <v>2.4</v>
      </c>
    </row>
    <row r="8" spans="1:114" ht="21.95" customHeight="1">
      <c r="A8" s="11">
        <v>9</v>
      </c>
      <c r="B8" s="248"/>
      <c r="C8" s="12"/>
      <c r="D8" s="13"/>
      <c r="E8" s="248"/>
      <c r="F8" s="85" t="s">
        <v>200</v>
      </c>
      <c r="G8" s="13">
        <v>35</v>
      </c>
      <c r="H8" s="248"/>
      <c r="I8" s="85" t="s">
        <v>201</v>
      </c>
      <c r="J8" s="13" t="s">
        <v>94</v>
      </c>
      <c r="K8" s="248"/>
      <c r="L8" s="12" t="s">
        <v>409</v>
      </c>
      <c r="M8" s="13" t="s">
        <v>408</v>
      </c>
      <c r="N8" s="248"/>
      <c r="O8" s="12" t="s">
        <v>202</v>
      </c>
      <c r="P8" s="14">
        <v>5</v>
      </c>
      <c r="Q8" s="248"/>
      <c r="R8" s="131" t="s">
        <v>203</v>
      </c>
      <c r="S8" s="103">
        <v>20</v>
      </c>
      <c r="T8" s="95" t="s">
        <v>101</v>
      </c>
      <c r="U8" s="27"/>
      <c r="V8" s="78" t="s">
        <v>1</v>
      </c>
      <c r="W8" s="34">
        <v>1.6</v>
      </c>
    </row>
    <row r="9" spans="1:114" ht="21.95" customHeight="1">
      <c r="A9" s="11" t="s">
        <v>102</v>
      </c>
      <c r="B9" s="248"/>
      <c r="C9" s="12"/>
      <c r="D9" s="13"/>
      <c r="E9" s="248"/>
      <c r="F9" s="85" t="s">
        <v>204</v>
      </c>
      <c r="G9" s="13">
        <v>5</v>
      </c>
      <c r="H9" s="248"/>
      <c r="I9" s="31"/>
      <c r="J9" s="13"/>
      <c r="K9" s="248"/>
      <c r="L9" s="12"/>
      <c r="M9" s="13"/>
      <c r="N9" s="248"/>
      <c r="O9" s="12"/>
      <c r="P9" s="14"/>
      <c r="Q9" s="248"/>
      <c r="R9" s="85" t="s">
        <v>205</v>
      </c>
      <c r="S9" s="89">
        <v>5</v>
      </c>
      <c r="T9" s="94">
        <f>W7*5+W10*5</f>
        <v>27</v>
      </c>
      <c r="U9" s="26">
        <f>(T9*9)/T13</f>
        <v>0.32168387609213661</v>
      </c>
      <c r="V9" s="78" t="s">
        <v>2</v>
      </c>
      <c r="W9" s="34">
        <v>1</v>
      </c>
    </row>
    <row r="10" spans="1:114" ht="21.95" customHeight="1">
      <c r="A10" s="11" t="s">
        <v>163</v>
      </c>
      <c r="B10" s="248"/>
      <c r="C10" s="12"/>
      <c r="D10" s="13"/>
      <c r="E10" s="248"/>
      <c r="F10" s="85" t="s">
        <v>152</v>
      </c>
      <c r="G10" s="13">
        <v>10</v>
      </c>
      <c r="H10" s="248"/>
      <c r="I10" s="31"/>
      <c r="J10" s="13"/>
      <c r="K10" s="248"/>
      <c r="L10" s="12"/>
      <c r="M10" s="13"/>
      <c r="N10" s="248"/>
      <c r="O10" s="12"/>
      <c r="P10" s="14"/>
      <c r="Q10" s="248"/>
      <c r="R10" s="12" t="s">
        <v>183</v>
      </c>
      <c r="S10" s="13">
        <v>5</v>
      </c>
      <c r="T10" s="96" t="s">
        <v>36</v>
      </c>
      <c r="U10" s="27"/>
      <c r="V10" s="79" t="s">
        <v>62</v>
      </c>
      <c r="W10" s="34">
        <v>3</v>
      </c>
    </row>
    <row r="11" spans="1:114" ht="21.95" customHeight="1">
      <c r="A11" s="11" t="s">
        <v>63</v>
      </c>
      <c r="B11" s="248"/>
      <c r="C11" s="12"/>
      <c r="D11" s="13"/>
      <c r="E11" s="248"/>
      <c r="F11" s="32" t="s">
        <v>206</v>
      </c>
      <c r="G11" s="13" t="s">
        <v>69</v>
      </c>
      <c r="H11" s="248"/>
      <c r="I11" s="12"/>
      <c r="J11" s="13"/>
      <c r="K11" s="248"/>
      <c r="L11" s="85"/>
      <c r="M11" s="14"/>
      <c r="N11" s="248"/>
      <c r="O11" s="12"/>
      <c r="P11" s="14"/>
      <c r="Q11" s="248"/>
      <c r="R11" s="85" t="s">
        <v>207</v>
      </c>
      <c r="S11" s="13" t="s">
        <v>69</v>
      </c>
      <c r="T11" s="94">
        <f>W6*15+W8*5+W9*15</f>
        <v>99.5</v>
      </c>
      <c r="U11" s="26">
        <f>(T11*4)/T13</f>
        <v>0.52687317977230608</v>
      </c>
      <c r="V11" s="78" t="s">
        <v>71</v>
      </c>
      <c r="W11" s="34">
        <f>(T7*4+T9*9+T11*4)</f>
        <v>755.4</v>
      </c>
    </row>
    <row r="12" spans="1:114" ht="21.95" customHeight="1">
      <c r="A12" s="11" t="s">
        <v>108</v>
      </c>
      <c r="B12" s="248"/>
      <c r="C12" s="12"/>
      <c r="D12" s="13"/>
      <c r="E12" s="248"/>
      <c r="F12" s="32"/>
      <c r="G12" s="13"/>
      <c r="H12" s="248"/>
      <c r="I12" s="16"/>
      <c r="J12" s="13"/>
      <c r="K12" s="248"/>
      <c r="L12" s="85"/>
      <c r="M12" s="14"/>
      <c r="N12" s="248"/>
      <c r="O12" s="12"/>
      <c r="P12" s="14"/>
      <c r="Q12" s="248"/>
      <c r="R12" s="85"/>
      <c r="S12" s="13"/>
      <c r="T12" s="95" t="s">
        <v>109</v>
      </c>
      <c r="U12" s="28"/>
      <c r="V12" s="82"/>
      <c r="W12" s="50"/>
    </row>
    <row r="13" spans="1:114" s="2" customFormat="1" ht="21.95" customHeight="1" thickBot="1">
      <c r="A13" s="17" t="s">
        <v>110</v>
      </c>
      <c r="B13" s="248"/>
      <c r="C13" s="8"/>
      <c r="D13" s="18"/>
      <c r="E13" s="248"/>
      <c r="F13" s="8"/>
      <c r="G13" s="18"/>
      <c r="H13" s="248"/>
      <c r="I13" s="8"/>
      <c r="J13" s="13"/>
      <c r="K13" s="248"/>
      <c r="L13" s="84"/>
      <c r="M13" s="18"/>
      <c r="N13" s="248"/>
      <c r="O13" s="8"/>
      <c r="P13" s="18"/>
      <c r="Q13" s="248"/>
      <c r="R13" s="19"/>
      <c r="S13" s="75"/>
      <c r="T13" s="97">
        <f>(T7*4)+(T9*9)+(T11*4)</f>
        <v>755.4</v>
      </c>
      <c r="U13" s="29"/>
      <c r="V13" s="82"/>
      <c r="W13" s="50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</row>
    <row r="14" spans="1:114" ht="21.95" customHeight="1" thickBot="1">
      <c r="A14" s="20"/>
      <c r="B14" s="249"/>
      <c r="C14" s="21"/>
      <c r="D14" s="22"/>
      <c r="E14" s="253"/>
      <c r="F14" s="21"/>
      <c r="G14" s="22"/>
      <c r="H14" s="249"/>
      <c r="I14" s="21"/>
      <c r="J14" s="99"/>
      <c r="K14" s="253"/>
      <c r="L14" s="21"/>
      <c r="M14" s="22"/>
      <c r="N14" s="252"/>
      <c r="O14" s="21"/>
      <c r="P14" s="22"/>
      <c r="Q14" s="249"/>
      <c r="R14" s="23"/>
      <c r="S14" s="74"/>
      <c r="T14" s="98"/>
      <c r="U14" s="30"/>
      <c r="V14" s="83"/>
      <c r="W14" s="51"/>
    </row>
    <row r="15" spans="1:114" ht="21.95" customHeight="1">
      <c r="A15" s="11">
        <v>3</v>
      </c>
      <c r="B15" s="247" t="s">
        <v>208</v>
      </c>
      <c r="C15" s="24" t="s">
        <v>112</v>
      </c>
      <c r="D15" s="71">
        <v>60</v>
      </c>
      <c r="E15" s="258" t="s">
        <v>209</v>
      </c>
      <c r="F15" s="24" t="s">
        <v>168</v>
      </c>
      <c r="G15" s="71">
        <v>100</v>
      </c>
      <c r="H15" s="247" t="s">
        <v>210</v>
      </c>
      <c r="I15" s="124" t="s">
        <v>211</v>
      </c>
      <c r="J15" s="69">
        <v>20</v>
      </c>
      <c r="K15" s="247" t="s">
        <v>212</v>
      </c>
      <c r="L15" s="10" t="s">
        <v>213</v>
      </c>
      <c r="M15" s="71">
        <v>60</v>
      </c>
      <c r="N15" s="247" t="s">
        <v>214</v>
      </c>
      <c r="O15" s="81" t="s">
        <v>214</v>
      </c>
      <c r="P15" s="71">
        <v>80</v>
      </c>
      <c r="Q15" s="247" t="s">
        <v>574</v>
      </c>
      <c r="R15" s="10" t="s">
        <v>387</v>
      </c>
      <c r="S15" s="13">
        <v>10</v>
      </c>
      <c r="T15" s="93" t="s">
        <v>148</v>
      </c>
      <c r="U15" s="25"/>
      <c r="V15" s="77" t="s">
        <v>149</v>
      </c>
      <c r="W15" s="65">
        <v>5.5</v>
      </c>
    </row>
    <row r="16" spans="1:114" ht="21.95" customHeight="1">
      <c r="A16" s="11" t="s">
        <v>150</v>
      </c>
      <c r="B16" s="248"/>
      <c r="C16" s="12" t="s">
        <v>216</v>
      </c>
      <c r="D16" s="13">
        <v>30</v>
      </c>
      <c r="E16" s="259"/>
      <c r="F16" s="250" t="s">
        <v>176</v>
      </c>
      <c r="G16" s="251"/>
      <c r="H16" s="248"/>
      <c r="I16" s="143" t="s">
        <v>217</v>
      </c>
      <c r="J16" s="13">
        <v>10</v>
      </c>
      <c r="K16" s="248"/>
      <c r="L16" s="156" t="s">
        <v>179</v>
      </c>
      <c r="M16" s="13">
        <v>10</v>
      </c>
      <c r="N16" s="248"/>
      <c r="O16" s="12" t="s">
        <v>155</v>
      </c>
      <c r="P16" s="13">
        <v>1</v>
      </c>
      <c r="Q16" s="248"/>
      <c r="R16" s="31" t="s">
        <v>580</v>
      </c>
      <c r="S16" s="13">
        <v>8</v>
      </c>
      <c r="T16" s="94">
        <f>W15*2+W16*7+W17*1</f>
        <v>32</v>
      </c>
      <c r="U16" s="26">
        <f>(T16*4)/T22</f>
        <v>0.16920026437541308</v>
      </c>
      <c r="V16" s="78" t="s">
        <v>0</v>
      </c>
      <c r="W16" s="34">
        <v>2.7</v>
      </c>
    </row>
    <row r="17" spans="1:113" ht="21.95" customHeight="1">
      <c r="A17" s="11">
        <v>10</v>
      </c>
      <c r="B17" s="248"/>
      <c r="C17" s="12" t="s">
        <v>218</v>
      </c>
      <c r="D17" s="13" t="s">
        <v>69</v>
      </c>
      <c r="E17" s="259"/>
      <c r="F17" s="156" t="s">
        <v>157</v>
      </c>
      <c r="G17" s="87">
        <v>10</v>
      </c>
      <c r="H17" s="248"/>
      <c r="I17" s="85" t="s">
        <v>219</v>
      </c>
      <c r="J17" s="13">
        <v>30</v>
      </c>
      <c r="K17" s="248"/>
      <c r="L17" s="85" t="s">
        <v>185</v>
      </c>
      <c r="M17" s="13">
        <v>10</v>
      </c>
      <c r="N17" s="248"/>
      <c r="O17" s="15"/>
      <c r="P17" s="14"/>
      <c r="Q17" s="248"/>
      <c r="R17" s="85" t="s">
        <v>9</v>
      </c>
      <c r="S17" s="13" t="s">
        <v>3</v>
      </c>
      <c r="T17" s="95" t="s">
        <v>159</v>
      </c>
      <c r="U17" s="27"/>
      <c r="V17" s="78" t="s">
        <v>1</v>
      </c>
      <c r="W17" s="34">
        <v>2.1</v>
      </c>
    </row>
    <row r="18" spans="1:113" ht="21.95" customHeight="1">
      <c r="A18" s="11" t="s">
        <v>160</v>
      </c>
      <c r="B18" s="248"/>
      <c r="C18" s="12"/>
      <c r="D18" s="13"/>
      <c r="E18" s="259"/>
      <c r="F18" s="156" t="s">
        <v>143</v>
      </c>
      <c r="G18" s="87">
        <v>10</v>
      </c>
      <c r="H18" s="248"/>
      <c r="I18" s="32" t="s">
        <v>220</v>
      </c>
      <c r="J18" s="13">
        <v>20</v>
      </c>
      <c r="K18" s="248"/>
      <c r="L18" s="85" t="s">
        <v>184</v>
      </c>
      <c r="M18" s="14">
        <v>1</v>
      </c>
      <c r="N18" s="248"/>
      <c r="O18" s="12"/>
      <c r="P18" s="14"/>
      <c r="Q18" s="248"/>
      <c r="R18" s="85"/>
      <c r="S18" s="13"/>
      <c r="T18" s="94">
        <f>W16*5+W19*5</f>
        <v>28.5</v>
      </c>
      <c r="U18" s="26">
        <f>(T18*9)/T22</f>
        <v>0.33906146728354264</v>
      </c>
      <c r="V18" s="78" t="s">
        <v>2</v>
      </c>
      <c r="W18" s="34">
        <v>0</v>
      </c>
    </row>
    <row r="19" spans="1:113" ht="21.95" customHeight="1">
      <c r="A19" s="11" t="s">
        <v>163</v>
      </c>
      <c r="B19" s="248"/>
      <c r="C19" s="84"/>
      <c r="D19" s="13"/>
      <c r="E19" s="259"/>
      <c r="F19" s="12" t="s">
        <v>221</v>
      </c>
      <c r="G19" s="13" t="s">
        <v>69</v>
      </c>
      <c r="H19" s="248"/>
      <c r="I19" s="32" t="s">
        <v>164</v>
      </c>
      <c r="J19" s="13" t="s">
        <v>69</v>
      </c>
      <c r="K19" s="248"/>
      <c r="L19" s="85"/>
      <c r="M19" s="14"/>
      <c r="N19" s="248"/>
      <c r="O19" s="12"/>
      <c r="P19" s="14"/>
      <c r="Q19" s="248"/>
      <c r="R19" s="85"/>
      <c r="S19" s="13"/>
      <c r="T19" s="96" t="s">
        <v>36</v>
      </c>
      <c r="U19" s="27"/>
      <c r="V19" s="79" t="s">
        <v>62</v>
      </c>
      <c r="W19" s="34">
        <v>3</v>
      </c>
    </row>
    <row r="20" spans="1:113" ht="21.95" customHeight="1">
      <c r="A20" s="11" t="s">
        <v>63</v>
      </c>
      <c r="B20" s="248"/>
      <c r="C20" s="12"/>
      <c r="D20" s="13"/>
      <c r="E20" s="259"/>
      <c r="F20" s="12"/>
      <c r="G20" s="13"/>
      <c r="H20" s="248"/>
      <c r="I20" s="84"/>
      <c r="J20" s="14"/>
      <c r="K20" s="248"/>
      <c r="L20" s="85"/>
      <c r="M20" s="14"/>
      <c r="N20" s="248"/>
      <c r="O20" s="12"/>
      <c r="P20" s="14"/>
      <c r="Q20" s="248"/>
      <c r="R20" s="85"/>
      <c r="S20" s="13"/>
      <c r="T20" s="94">
        <f>W15*15+W17*5+W18*15</f>
        <v>93</v>
      </c>
      <c r="U20" s="26">
        <f>(T20*4)/T22</f>
        <v>0.49173826834104428</v>
      </c>
      <c r="V20" s="78" t="s">
        <v>71</v>
      </c>
      <c r="W20" s="34">
        <f>(T16*4+T18*9+T20*4)</f>
        <v>756.5</v>
      </c>
    </row>
    <row r="21" spans="1:113" ht="21.95" customHeight="1">
      <c r="A21" s="11" t="s">
        <v>222</v>
      </c>
      <c r="B21" s="248"/>
      <c r="C21" s="12"/>
      <c r="D21" s="14"/>
      <c r="E21" s="259"/>
      <c r="F21" s="12"/>
      <c r="G21" s="13"/>
      <c r="H21" s="248"/>
      <c r="I21" s="84"/>
      <c r="J21" s="14"/>
      <c r="K21" s="248"/>
      <c r="L21" s="84"/>
      <c r="M21" s="14"/>
      <c r="N21" s="248"/>
      <c r="O21" s="12"/>
      <c r="P21" s="14"/>
      <c r="Q21" s="248"/>
      <c r="R21" s="84"/>
      <c r="S21" s="73"/>
      <c r="T21" s="95" t="s">
        <v>109</v>
      </c>
      <c r="U21" s="28"/>
      <c r="V21" s="82"/>
      <c r="W21" s="50"/>
    </row>
    <row r="22" spans="1:113" s="2" customFormat="1" ht="21.95" customHeight="1" thickBot="1">
      <c r="A22" s="17" t="s">
        <v>110</v>
      </c>
      <c r="B22" s="248"/>
      <c r="C22" s="8"/>
      <c r="D22" s="18"/>
      <c r="E22" s="259"/>
      <c r="F22" s="8"/>
      <c r="G22" s="18"/>
      <c r="H22" s="248"/>
      <c r="I22" s="19"/>
      <c r="J22" s="18"/>
      <c r="K22" s="248"/>
      <c r="L22" s="8"/>
      <c r="M22" s="18"/>
      <c r="N22" s="248"/>
      <c r="O22" s="8"/>
      <c r="P22" s="18"/>
      <c r="Q22" s="248"/>
      <c r="R22" s="19"/>
      <c r="S22" s="75"/>
      <c r="T22" s="97">
        <f>(T16*4)+(T18*9)+(T20*4)</f>
        <v>756.5</v>
      </c>
      <c r="U22" s="29"/>
      <c r="V22" s="82"/>
      <c r="W22" s="50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</row>
    <row r="23" spans="1:113" ht="21.95" customHeight="1" thickBot="1">
      <c r="A23" s="20"/>
      <c r="B23" s="249"/>
      <c r="C23" s="21"/>
      <c r="D23" s="22"/>
      <c r="E23" s="260"/>
      <c r="F23" s="21"/>
      <c r="G23" s="22"/>
      <c r="H23" s="249"/>
      <c r="I23" s="21"/>
      <c r="J23" s="22"/>
      <c r="K23" s="249"/>
      <c r="L23" s="21"/>
      <c r="M23" s="22"/>
      <c r="N23" s="249"/>
      <c r="O23" s="21"/>
      <c r="P23" s="22"/>
      <c r="Q23" s="249"/>
      <c r="R23" s="23"/>
      <c r="S23" s="74"/>
      <c r="T23" s="98"/>
      <c r="U23" s="30"/>
      <c r="V23" s="83"/>
      <c r="W23" s="51"/>
    </row>
    <row r="24" spans="1:113" ht="21.95" customHeight="1">
      <c r="A24" s="11">
        <v>3</v>
      </c>
      <c r="B24" s="247" t="s">
        <v>223</v>
      </c>
      <c r="C24" s="24" t="s">
        <v>5</v>
      </c>
      <c r="D24" s="71">
        <v>80</v>
      </c>
      <c r="E24" s="261" t="s">
        <v>584</v>
      </c>
      <c r="F24" s="24" t="s">
        <v>585</v>
      </c>
      <c r="G24" s="71">
        <v>60</v>
      </c>
      <c r="H24" s="247" t="s">
        <v>392</v>
      </c>
      <c r="I24" s="152" t="s">
        <v>224</v>
      </c>
      <c r="J24" s="71">
        <v>30</v>
      </c>
      <c r="K24" s="247" t="s">
        <v>225</v>
      </c>
      <c r="L24" s="24" t="s">
        <v>226</v>
      </c>
      <c r="M24" s="71">
        <v>60</v>
      </c>
      <c r="N24" s="247" t="s">
        <v>389</v>
      </c>
      <c r="O24" s="142" t="s">
        <v>227</v>
      </c>
      <c r="P24" s="71">
        <v>80</v>
      </c>
      <c r="Q24" s="247" t="s">
        <v>228</v>
      </c>
      <c r="R24" s="12" t="s">
        <v>156</v>
      </c>
      <c r="S24" s="13">
        <v>15</v>
      </c>
      <c r="T24" s="93" t="s">
        <v>148</v>
      </c>
      <c r="U24" s="25"/>
      <c r="V24" s="101" t="s">
        <v>149</v>
      </c>
      <c r="W24" s="102">
        <v>5.2</v>
      </c>
    </row>
    <row r="25" spans="1:113" ht="21.95" customHeight="1">
      <c r="A25" s="11" t="s">
        <v>150</v>
      </c>
      <c r="B25" s="248"/>
      <c r="C25" s="135" t="s">
        <v>211</v>
      </c>
      <c r="D25" s="13">
        <v>30</v>
      </c>
      <c r="E25" s="278"/>
      <c r="F25" s="12" t="s">
        <v>235</v>
      </c>
      <c r="G25" s="13" t="s">
        <v>69</v>
      </c>
      <c r="H25" s="248"/>
      <c r="I25" s="32" t="s">
        <v>393</v>
      </c>
      <c r="J25" s="13" t="s">
        <v>69</v>
      </c>
      <c r="K25" s="248"/>
      <c r="L25" s="32" t="s">
        <v>182</v>
      </c>
      <c r="M25" s="13">
        <v>10</v>
      </c>
      <c r="N25" s="248"/>
      <c r="O25" s="12" t="s">
        <v>155</v>
      </c>
      <c r="P25" s="13">
        <v>1</v>
      </c>
      <c r="Q25" s="248"/>
      <c r="R25" s="49" t="s">
        <v>229</v>
      </c>
      <c r="S25" s="72">
        <v>30</v>
      </c>
      <c r="T25" s="94">
        <f>W24*2+W25*7+W26*1</f>
        <v>31.300000000000004</v>
      </c>
      <c r="U25" s="26">
        <f>(T25*4)/T31</f>
        <v>0.17064195175139704</v>
      </c>
      <c r="V25" s="78" t="s">
        <v>0</v>
      </c>
      <c r="W25" s="34">
        <v>2.7</v>
      </c>
    </row>
    <row r="26" spans="1:113" ht="21.95" customHeight="1">
      <c r="A26" s="11">
        <v>11</v>
      </c>
      <c r="B26" s="248"/>
      <c r="C26" s="117" t="s">
        <v>230</v>
      </c>
      <c r="D26" s="13">
        <v>15</v>
      </c>
      <c r="E26" s="278"/>
      <c r="F26" s="32" t="s">
        <v>15</v>
      </c>
      <c r="G26" s="13" t="s">
        <v>3</v>
      </c>
      <c r="H26" s="248"/>
      <c r="I26" s="32" t="s">
        <v>394</v>
      </c>
      <c r="J26" s="13"/>
      <c r="K26" s="248"/>
      <c r="L26" s="124" t="s">
        <v>231</v>
      </c>
      <c r="M26" s="72">
        <v>5</v>
      </c>
      <c r="N26" s="248"/>
      <c r="O26" s="12"/>
      <c r="P26" s="14"/>
      <c r="Q26" s="248"/>
      <c r="R26" s="49" t="s">
        <v>232</v>
      </c>
      <c r="S26" s="13" t="s">
        <v>4</v>
      </c>
      <c r="T26" s="95" t="s">
        <v>159</v>
      </c>
      <c r="U26" s="27"/>
      <c r="V26" s="78" t="s">
        <v>1</v>
      </c>
      <c r="W26" s="34">
        <v>2</v>
      </c>
    </row>
    <row r="27" spans="1:113" ht="21.95" customHeight="1">
      <c r="A27" s="11" t="s">
        <v>160</v>
      </c>
      <c r="B27" s="248"/>
      <c r="C27" s="85" t="s">
        <v>233</v>
      </c>
      <c r="D27" s="72">
        <v>10</v>
      </c>
      <c r="E27" s="278"/>
      <c r="F27" s="32"/>
      <c r="G27" s="13"/>
      <c r="H27" s="248"/>
      <c r="I27" s="12"/>
      <c r="J27" s="13"/>
      <c r="K27" s="248"/>
      <c r="L27" s="12" t="s">
        <v>164</v>
      </c>
      <c r="M27" s="72" t="s">
        <v>69</v>
      </c>
      <c r="N27" s="248"/>
      <c r="O27" s="12"/>
      <c r="P27" s="14"/>
      <c r="Q27" s="248"/>
      <c r="R27" s="32" t="s">
        <v>234</v>
      </c>
      <c r="S27" s="13" t="s">
        <v>4</v>
      </c>
      <c r="T27" s="94">
        <f>W25*5+W28*5</f>
        <v>28.5</v>
      </c>
      <c r="U27" s="26">
        <f>(T27*9)/T31</f>
        <v>0.34959792830857295</v>
      </c>
      <c r="V27" s="78" t="s">
        <v>2</v>
      </c>
      <c r="W27" s="34">
        <v>0</v>
      </c>
    </row>
    <row r="28" spans="1:113" ht="21.95" customHeight="1">
      <c r="A28" s="11" t="s">
        <v>163</v>
      </c>
      <c r="B28" s="248"/>
      <c r="C28" s="140" t="s">
        <v>217</v>
      </c>
      <c r="D28" s="13">
        <v>10</v>
      </c>
      <c r="E28" s="278"/>
      <c r="F28" s="12"/>
      <c r="G28" s="13"/>
      <c r="H28" s="248"/>
      <c r="I28" s="85"/>
      <c r="J28" s="157"/>
      <c r="K28" s="248"/>
      <c r="L28" s="12"/>
      <c r="M28" s="72"/>
      <c r="N28" s="248"/>
      <c r="O28" s="12"/>
      <c r="P28" s="14"/>
      <c r="Q28" s="248"/>
      <c r="R28" s="32"/>
      <c r="S28" s="103"/>
      <c r="T28" s="96" t="s">
        <v>36</v>
      </c>
      <c r="U28" s="27"/>
      <c r="V28" s="79" t="s">
        <v>62</v>
      </c>
      <c r="W28" s="34">
        <v>3</v>
      </c>
    </row>
    <row r="29" spans="1:113" ht="21.95" customHeight="1">
      <c r="A29" s="11" t="s">
        <v>63</v>
      </c>
      <c r="B29" s="248"/>
      <c r="C29" s="85" t="s">
        <v>236</v>
      </c>
      <c r="D29" s="13" t="s">
        <v>69</v>
      </c>
      <c r="E29" s="278"/>
      <c r="F29" s="12"/>
      <c r="G29" s="13"/>
      <c r="H29" s="248"/>
      <c r="I29" s="158"/>
      <c r="J29" s="158"/>
      <c r="K29" s="248"/>
      <c r="L29" s="250"/>
      <c r="M29" s="251"/>
      <c r="N29" s="248"/>
      <c r="O29" s="12"/>
      <c r="P29" s="14"/>
      <c r="Q29" s="248"/>
      <c r="R29" s="32"/>
      <c r="S29" s="89"/>
      <c r="T29" s="94">
        <f>W24*15+W26*5+W27*15</f>
        <v>88</v>
      </c>
      <c r="U29" s="26">
        <f>(T29*4)/T31</f>
        <v>0.47976011994002993</v>
      </c>
      <c r="V29" s="78" t="s">
        <v>71</v>
      </c>
      <c r="W29" s="34">
        <f>(T25*4+T27*9+T29*4)</f>
        <v>733.7</v>
      </c>
    </row>
    <row r="30" spans="1:113" ht="21.95" customHeight="1">
      <c r="A30" s="11" t="s">
        <v>237</v>
      </c>
      <c r="B30" s="248"/>
      <c r="C30" s="85" t="s">
        <v>188</v>
      </c>
      <c r="D30" s="13" t="s">
        <v>69</v>
      </c>
      <c r="E30" s="278"/>
      <c r="F30" s="12"/>
      <c r="G30" s="13"/>
      <c r="H30" s="248"/>
      <c r="I30" s="85"/>
      <c r="J30" s="14"/>
      <c r="K30" s="248"/>
      <c r="L30" s="84"/>
      <c r="M30" s="14"/>
      <c r="N30" s="248"/>
      <c r="O30" s="12"/>
      <c r="P30" s="14"/>
      <c r="Q30" s="248"/>
      <c r="R30" s="84"/>
      <c r="S30" s="73"/>
      <c r="T30" s="95" t="s">
        <v>109</v>
      </c>
      <c r="U30" s="28"/>
      <c r="V30" s="82"/>
      <c r="W30" s="50"/>
    </row>
    <row r="31" spans="1:113" s="2" customFormat="1" ht="21.95" customHeight="1" thickBot="1">
      <c r="A31" s="17" t="s">
        <v>110</v>
      </c>
      <c r="B31" s="248"/>
      <c r="C31" s="85"/>
      <c r="D31" s="13"/>
      <c r="E31" s="278"/>
      <c r="F31" s="32"/>
      <c r="G31" s="13"/>
      <c r="H31" s="248"/>
      <c r="I31" s="8"/>
      <c r="J31" s="13"/>
      <c r="K31" s="248"/>
      <c r="L31" s="84"/>
      <c r="M31" s="18"/>
      <c r="N31" s="248"/>
      <c r="O31" s="8"/>
      <c r="P31" s="18"/>
      <c r="Q31" s="248"/>
      <c r="R31" s="84"/>
      <c r="S31" s="75"/>
      <c r="T31" s="97">
        <f>(T25*4)+(T27*9)+(T29*4)</f>
        <v>733.7</v>
      </c>
      <c r="U31" s="29"/>
      <c r="V31" s="82"/>
      <c r="W31" s="50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</row>
    <row r="32" spans="1:113" ht="21.95" customHeight="1" thickBot="1">
      <c r="A32" s="20"/>
      <c r="B32" s="249"/>
      <c r="C32" s="21"/>
      <c r="D32" s="22"/>
      <c r="E32" s="279"/>
      <c r="F32" s="21"/>
      <c r="G32" s="22"/>
      <c r="H32" s="252"/>
      <c r="I32" s="80"/>
      <c r="J32" s="22"/>
      <c r="K32" s="249"/>
      <c r="L32" s="23"/>
      <c r="M32" s="22"/>
      <c r="N32" s="252"/>
      <c r="O32" s="21"/>
      <c r="P32" s="22"/>
      <c r="Q32" s="249"/>
      <c r="R32" s="23"/>
      <c r="S32" s="74"/>
      <c r="T32" s="98"/>
      <c r="U32" s="30"/>
      <c r="V32" s="76"/>
      <c r="W32" s="52"/>
    </row>
    <row r="33" spans="1:113" ht="21.95" customHeight="1">
      <c r="A33" s="11">
        <v>3</v>
      </c>
      <c r="B33" s="247" t="s">
        <v>238</v>
      </c>
      <c r="C33" s="24" t="s">
        <v>112</v>
      </c>
      <c r="D33" s="71">
        <v>60</v>
      </c>
      <c r="E33" s="258" t="s">
        <v>239</v>
      </c>
      <c r="F33" s="24" t="s">
        <v>168</v>
      </c>
      <c r="G33" s="68">
        <v>100</v>
      </c>
      <c r="H33" s="247" t="s">
        <v>240</v>
      </c>
      <c r="I33" s="24" t="s">
        <v>241</v>
      </c>
      <c r="J33" s="71">
        <v>50</v>
      </c>
      <c r="K33" s="247" t="s">
        <v>242</v>
      </c>
      <c r="L33" s="24" t="s">
        <v>243</v>
      </c>
      <c r="M33" s="71">
        <v>65</v>
      </c>
      <c r="N33" s="247" t="s">
        <v>144</v>
      </c>
      <c r="O33" s="142" t="s">
        <v>244</v>
      </c>
      <c r="P33" s="71">
        <v>80</v>
      </c>
      <c r="Q33" s="247" t="s">
        <v>245</v>
      </c>
      <c r="R33" s="31" t="s">
        <v>213</v>
      </c>
      <c r="S33" s="90">
        <v>30</v>
      </c>
      <c r="T33" s="93" t="s">
        <v>148</v>
      </c>
      <c r="U33" s="25"/>
      <c r="V33" s="77" t="s">
        <v>149</v>
      </c>
      <c r="W33" s="65">
        <v>5.2</v>
      </c>
    </row>
    <row r="34" spans="1:113" ht="21.95" customHeight="1">
      <c r="A34" s="11" t="s">
        <v>150</v>
      </c>
      <c r="B34" s="248"/>
      <c r="C34" s="12" t="s">
        <v>246</v>
      </c>
      <c r="D34" s="13">
        <v>30</v>
      </c>
      <c r="E34" s="259"/>
      <c r="F34" s="250" t="s">
        <v>176</v>
      </c>
      <c r="G34" s="251"/>
      <c r="H34" s="248"/>
      <c r="I34" s="140" t="s">
        <v>217</v>
      </c>
      <c r="J34" s="13">
        <v>30</v>
      </c>
      <c r="K34" s="248"/>
      <c r="L34" s="143" t="s">
        <v>247</v>
      </c>
      <c r="M34" s="13">
        <v>5</v>
      </c>
      <c r="N34" s="248"/>
      <c r="O34" s="12" t="s">
        <v>155</v>
      </c>
      <c r="P34" s="13">
        <v>1</v>
      </c>
      <c r="Q34" s="248"/>
      <c r="R34" s="31" t="s">
        <v>182</v>
      </c>
      <c r="S34" s="13">
        <v>5</v>
      </c>
      <c r="T34" s="94">
        <f>W33*2+W34*7+W35*1</f>
        <v>31.200000000000003</v>
      </c>
      <c r="U34" s="26">
        <f>(T34*4)/T40</f>
        <v>0.17065499794885822</v>
      </c>
      <c r="V34" s="78" t="s">
        <v>0</v>
      </c>
      <c r="W34" s="34">
        <v>2.7</v>
      </c>
    </row>
    <row r="35" spans="1:113" ht="21.95" customHeight="1">
      <c r="A35" s="11">
        <v>12</v>
      </c>
      <c r="B35" s="248"/>
      <c r="C35" s="12"/>
      <c r="D35" s="13"/>
      <c r="E35" s="259"/>
      <c r="F35" s="104" t="s">
        <v>248</v>
      </c>
      <c r="G35" s="87">
        <v>10</v>
      </c>
      <c r="H35" s="248"/>
      <c r="I35" s="32" t="s">
        <v>52</v>
      </c>
      <c r="J35" s="13" t="s">
        <v>38</v>
      </c>
      <c r="K35" s="248"/>
      <c r="L35" s="12" t="s">
        <v>137</v>
      </c>
      <c r="M35" s="13">
        <v>10</v>
      </c>
      <c r="N35" s="248"/>
      <c r="O35" s="12"/>
      <c r="P35" s="14"/>
      <c r="Q35" s="248"/>
      <c r="R35" s="12" t="s">
        <v>57</v>
      </c>
      <c r="S35" s="13">
        <v>5</v>
      </c>
      <c r="T35" s="95" t="s">
        <v>42</v>
      </c>
      <c r="U35" s="27"/>
      <c r="V35" s="78" t="s">
        <v>1</v>
      </c>
      <c r="W35" s="34">
        <v>1.9</v>
      </c>
    </row>
    <row r="36" spans="1:113" ht="21.95" customHeight="1">
      <c r="A36" s="11" t="s">
        <v>43</v>
      </c>
      <c r="B36" s="248"/>
      <c r="C36" s="12"/>
      <c r="D36" s="13"/>
      <c r="E36" s="259"/>
      <c r="F36" s="32" t="s">
        <v>65</v>
      </c>
      <c r="G36" s="13">
        <v>5</v>
      </c>
      <c r="H36" s="248"/>
      <c r="I36" s="32"/>
      <c r="J36" s="13"/>
      <c r="K36" s="248"/>
      <c r="L36" s="85" t="s">
        <v>45</v>
      </c>
      <c r="M36" s="14">
        <v>1</v>
      </c>
      <c r="N36" s="248"/>
      <c r="O36" s="12"/>
      <c r="P36" s="14"/>
      <c r="Q36" s="248"/>
      <c r="R36" s="85" t="s">
        <v>249</v>
      </c>
      <c r="S36" s="13">
        <v>5</v>
      </c>
      <c r="T36" s="94">
        <f>W34*5+W37*5</f>
        <v>28.5</v>
      </c>
      <c r="U36" s="26">
        <f>(T36*9)/T40</f>
        <v>0.35074524818815811</v>
      </c>
      <c r="V36" s="78" t="s">
        <v>2</v>
      </c>
      <c r="W36" s="34">
        <v>0</v>
      </c>
    </row>
    <row r="37" spans="1:113" ht="21.95" customHeight="1">
      <c r="A37" s="11" t="s">
        <v>46</v>
      </c>
      <c r="B37" s="248"/>
      <c r="C37" s="84"/>
      <c r="D37" s="13"/>
      <c r="E37" s="259"/>
      <c r="F37" s="12" t="s">
        <v>250</v>
      </c>
      <c r="G37" s="13" t="s">
        <v>69</v>
      </c>
      <c r="H37" s="248"/>
      <c r="I37" s="85"/>
      <c r="J37" s="13"/>
      <c r="K37" s="248"/>
      <c r="L37" s="12"/>
      <c r="M37" s="13"/>
      <c r="N37" s="248"/>
      <c r="O37" s="12"/>
      <c r="P37" s="14"/>
      <c r="Q37" s="248"/>
      <c r="R37" s="12"/>
      <c r="S37" s="13"/>
      <c r="T37" s="96" t="s">
        <v>36</v>
      </c>
      <c r="U37" s="27"/>
      <c r="V37" s="79" t="s">
        <v>62</v>
      </c>
      <c r="W37" s="34">
        <v>3</v>
      </c>
    </row>
    <row r="38" spans="1:113" ht="21.95" customHeight="1">
      <c r="A38" s="11" t="s">
        <v>63</v>
      </c>
      <c r="B38" s="248"/>
      <c r="C38" s="12"/>
      <c r="D38" s="13"/>
      <c r="E38" s="259"/>
      <c r="F38" s="12" t="s">
        <v>70</v>
      </c>
      <c r="G38" s="13" t="s">
        <v>69</v>
      </c>
      <c r="H38" s="248"/>
      <c r="I38" s="85"/>
      <c r="J38" s="13"/>
      <c r="K38" s="248"/>
      <c r="L38" s="85"/>
      <c r="M38" s="13"/>
      <c r="N38" s="248"/>
      <c r="O38" s="12"/>
      <c r="P38" s="14"/>
      <c r="Q38" s="248"/>
      <c r="R38" s="12"/>
      <c r="S38" s="13"/>
      <c r="T38" s="94">
        <f>W33*15+W35*5+W36*15</f>
        <v>87.5</v>
      </c>
      <c r="U38" s="26">
        <f>(T38*4)/T40</f>
        <v>0.47859975386298376</v>
      </c>
      <c r="V38" s="78" t="s">
        <v>71</v>
      </c>
      <c r="W38" s="34">
        <f>(T34*4+T36*9+T38*4)</f>
        <v>731.3</v>
      </c>
    </row>
    <row r="39" spans="1:113" ht="21.95" customHeight="1">
      <c r="A39" s="11" t="s">
        <v>165</v>
      </c>
      <c r="B39" s="248"/>
      <c r="C39" s="12"/>
      <c r="D39" s="14"/>
      <c r="E39" s="259"/>
      <c r="F39" s="32" t="s">
        <v>164</v>
      </c>
      <c r="G39" s="13" t="s">
        <v>69</v>
      </c>
      <c r="H39" s="248"/>
      <c r="I39" s="32"/>
      <c r="J39" s="14"/>
      <c r="K39" s="248"/>
      <c r="L39" s="85"/>
      <c r="M39" s="14"/>
      <c r="N39" s="248"/>
      <c r="O39" s="12"/>
      <c r="P39" s="14"/>
      <c r="Q39" s="248"/>
      <c r="R39" s="84"/>
      <c r="S39" s="73"/>
      <c r="T39" s="95" t="s">
        <v>109</v>
      </c>
      <c r="U39" s="28"/>
      <c r="V39" s="82"/>
      <c r="W39" s="50"/>
    </row>
    <row r="40" spans="1:113" s="2" customFormat="1" ht="21.95" customHeight="1" thickBot="1">
      <c r="A40" s="17" t="s">
        <v>110</v>
      </c>
      <c r="B40" s="248"/>
      <c r="C40" s="8"/>
      <c r="D40" s="18"/>
      <c r="E40" s="259"/>
      <c r="F40" s="32"/>
      <c r="G40" s="13"/>
      <c r="H40" s="248"/>
      <c r="I40" s="32"/>
      <c r="J40" s="13"/>
      <c r="K40" s="248"/>
      <c r="L40" s="84"/>
      <c r="M40" s="18"/>
      <c r="N40" s="248"/>
      <c r="O40" s="8"/>
      <c r="P40" s="18"/>
      <c r="Q40" s="248"/>
      <c r="R40" s="19"/>
      <c r="S40" s="75"/>
      <c r="T40" s="97">
        <f>(T34*4)+(T36*9)+(T38*4)</f>
        <v>731.3</v>
      </c>
      <c r="U40" s="29"/>
      <c r="V40" s="82"/>
      <c r="W40" s="50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</row>
    <row r="41" spans="1:113" ht="21.95" customHeight="1" thickBot="1">
      <c r="A41" s="20"/>
      <c r="B41" s="249"/>
      <c r="C41" s="21"/>
      <c r="D41" s="22"/>
      <c r="E41" s="277"/>
      <c r="F41" s="21"/>
      <c r="G41" s="22"/>
      <c r="H41" s="249"/>
      <c r="I41" s="23"/>
      <c r="J41" s="22"/>
      <c r="K41" s="249"/>
      <c r="L41" s="21"/>
      <c r="M41" s="22"/>
      <c r="N41" s="252"/>
      <c r="O41" s="21"/>
      <c r="P41" s="22"/>
      <c r="Q41" s="249"/>
      <c r="R41" s="23"/>
      <c r="S41" s="74"/>
      <c r="T41" s="98"/>
      <c r="U41" s="30"/>
      <c r="V41" s="83"/>
      <c r="W41" s="51"/>
    </row>
    <row r="42" spans="1:113" ht="21.95" customHeight="1">
      <c r="A42" s="11">
        <v>3</v>
      </c>
      <c r="B42" s="247" t="s">
        <v>166</v>
      </c>
      <c r="C42" s="24" t="s">
        <v>112</v>
      </c>
      <c r="D42" s="71">
        <v>60</v>
      </c>
      <c r="E42" s="258" t="s">
        <v>251</v>
      </c>
      <c r="F42" s="124" t="s">
        <v>252</v>
      </c>
      <c r="G42" s="69">
        <v>40</v>
      </c>
      <c r="H42" s="247" t="s">
        <v>253</v>
      </c>
      <c r="I42" s="10" t="s">
        <v>254</v>
      </c>
      <c r="J42" s="71">
        <v>55</v>
      </c>
      <c r="K42" s="258" t="s">
        <v>255</v>
      </c>
      <c r="L42" s="10" t="s">
        <v>61</v>
      </c>
      <c r="M42" s="71">
        <v>50</v>
      </c>
      <c r="N42" s="247" t="s">
        <v>144</v>
      </c>
      <c r="O42" s="130" t="s">
        <v>256</v>
      </c>
      <c r="P42" s="71">
        <v>80</v>
      </c>
      <c r="Q42" s="247" t="s">
        <v>396</v>
      </c>
      <c r="R42" s="31" t="s">
        <v>258</v>
      </c>
      <c r="S42" s="129">
        <v>20</v>
      </c>
      <c r="T42" s="93" t="s">
        <v>148</v>
      </c>
      <c r="U42" s="25"/>
      <c r="V42" s="77" t="s">
        <v>149</v>
      </c>
      <c r="W42" s="65">
        <v>4.5999999999999996</v>
      </c>
    </row>
    <row r="43" spans="1:113" ht="21.95" customHeight="1">
      <c r="A43" s="11" t="s">
        <v>150</v>
      </c>
      <c r="B43" s="248"/>
      <c r="C43" s="12" t="s">
        <v>151</v>
      </c>
      <c r="D43" s="13">
        <v>30</v>
      </c>
      <c r="E43" s="259"/>
      <c r="F43" s="32" t="s">
        <v>257</v>
      </c>
      <c r="G43" s="13">
        <v>25</v>
      </c>
      <c r="H43" s="248"/>
      <c r="I43" s="32" t="s">
        <v>205</v>
      </c>
      <c r="J43" s="13">
        <v>10</v>
      </c>
      <c r="K43" s="259"/>
      <c r="L43" s="12" t="s">
        <v>13</v>
      </c>
      <c r="M43" s="13"/>
      <c r="N43" s="248"/>
      <c r="O43" s="12" t="s">
        <v>155</v>
      </c>
      <c r="P43" s="13">
        <v>1</v>
      </c>
      <c r="Q43" s="248"/>
      <c r="R43" s="49" t="s">
        <v>397</v>
      </c>
      <c r="S43" s="89">
        <v>15</v>
      </c>
      <c r="T43" s="94">
        <f>W42*2+W43*7+W44*1</f>
        <v>30.799999999999997</v>
      </c>
      <c r="U43" s="26">
        <f>(T43*4)/T49</f>
        <v>0.17594972864895742</v>
      </c>
      <c r="V43" s="78" t="s">
        <v>0</v>
      </c>
      <c r="W43" s="34">
        <v>2.8</v>
      </c>
    </row>
    <row r="44" spans="1:113" ht="21.95" customHeight="1">
      <c r="A44" s="11">
        <v>13</v>
      </c>
      <c r="B44" s="248"/>
      <c r="C44" s="12"/>
      <c r="D44" s="13"/>
      <c r="E44" s="259"/>
      <c r="F44" s="250" t="s">
        <v>259</v>
      </c>
      <c r="G44" s="251"/>
      <c r="H44" s="248"/>
      <c r="I44" s="140" t="s">
        <v>180</v>
      </c>
      <c r="J44" s="13">
        <v>10</v>
      </c>
      <c r="K44" s="259"/>
      <c r="L44" s="85" t="s">
        <v>260</v>
      </c>
      <c r="M44" s="13" t="s">
        <v>69</v>
      </c>
      <c r="N44" s="248"/>
      <c r="O44" s="12"/>
      <c r="P44" s="14"/>
      <c r="Q44" s="248"/>
      <c r="R44" s="49" t="s">
        <v>261</v>
      </c>
      <c r="S44" s="89">
        <v>15</v>
      </c>
      <c r="T44" s="95" t="s">
        <v>159</v>
      </c>
      <c r="U44" s="27"/>
      <c r="V44" s="78" t="s">
        <v>1</v>
      </c>
      <c r="W44" s="34">
        <v>2</v>
      </c>
    </row>
    <row r="45" spans="1:113" ht="21.95" customHeight="1">
      <c r="A45" s="11" t="s">
        <v>160</v>
      </c>
      <c r="B45" s="248"/>
      <c r="C45" s="12"/>
      <c r="D45" s="13"/>
      <c r="E45" s="259"/>
      <c r="F45" s="32" t="s">
        <v>215</v>
      </c>
      <c r="G45" s="13">
        <v>30</v>
      </c>
      <c r="H45" s="248"/>
      <c r="I45" s="12" t="s">
        <v>185</v>
      </c>
      <c r="J45" s="13">
        <v>5</v>
      </c>
      <c r="K45" s="259"/>
      <c r="L45" s="85" t="s">
        <v>262</v>
      </c>
      <c r="M45" s="13" t="s">
        <v>69</v>
      </c>
      <c r="N45" s="248"/>
      <c r="O45" s="12"/>
      <c r="P45" s="14"/>
      <c r="Q45" s="248"/>
      <c r="R45" s="32" t="s">
        <v>263</v>
      </c>
      <c r="S45" s="89"/>
      <c r="T45" s="94">
        <f>W43*5+W46*5</f>
        <v>29</v>
      </c>
      <c r="U45" s="26">
        <f>(T45*9)/T49</f>
        <v>0.37275064267352181</v>
      </c>
      <c r="V45" s="78" t="s">
        <v>2</v>
      </c>
      <c r="W45" s="34">
        <v>0</v>
      </c>
    </row>
    <row r="46" spans="1:113" ht="21.95" customHeight="1">
      <c r="A46" s="11" t="s">
        <v>163</v>
      </c>
      <c r="B46" s="248"/>
      <c r="C46" s="12"/>
      <c r="D46" s="13"/>
      <c r="E46" s="259"/>
      <c r="F46" s="32" t="s">
        <v>264</v>
      </c>
      <c r="G46" s="13">
        <v>2</v>
      </c>
      <c r="H46" s="248"/>
      <c r="I46" s="85" t="s">
        <v>184</v>
      </c>
      <c r="J46" s="14">
        <v>1</v>
      </c>
      <c r="K46" s="259"/>
      <c r="L46" s="85"/>
      <c r="M46" s="13"/>
      <c r="N46" s="248"/>
      <c r="O46" s="12"/>
      <c r="P46" s="14"/>
      <c r="Q46" s="248"/>
      <c r="R46" s="49" t="s">
        <v>157</v>
      </c>
      <c r="S46" s="13">
        <v>5</v>
      </c>
      <c r="T46" s="96" t="s">
        <v>36</v>
      </c>
      <c r="U46" s="27"/>
      <c r="V46" s="79" t="s">
        <v>62</v>
      </c>
      <c r="W46" s="34">
        <v>3</v>
      </c>
    </row>
    <row r="47" spans="1:113" ht="21.95" customHeight="1">
      <c r="A47" s="11" t="s">
        <v>63</v>
      </c>
      <c r="B47" s="248"/>
      <c r="C47" s="12"/>
      <c r="D47" s="13"/>
      <c r="E47" s="259"/>
      <c r="F47" s="32" t="s">
        <v>265</v>
      </c>
      <c r="G47" s="13" t="s">
        <v>69</v>
      </c>
      <c r="H47" s="248"/>
      <c r="I47" s="16"/>
      <c r="J47" s="13"/>
      <c r="K47" s="259"/>
      <c r="L47" s="85"/>
      <c r="M47" s="13"/>
      <c r="N47" s="248"/>
      <c r="O47" s="12"/>
      <c r="P47" s="14"/>
      <c r="Q47" s="248"/>
      <c r="R47" s="12"/>
      <c r="S47" s="100"/>
      <c r="T47" s="94">
        <f>W42*15+W44*5+W45*15</f>
        <v>79</v>
      </c>
      <c r="U47" s="26">
        <f>(T47*4)/T49</f>
        <v>0.45129962867752066</v>
      </c>
      <c r="V47" s="78" t="s">
        <v>71</v>
      </c>
      <c r="W47" s="34">
        <f>(T43*4+T45*9+T47*4)</f>
        <v>700.2</v>
      </c>
    </row>
    <row r="48" spans="1:113" ht="21.95" customHeight="1">
      <c r="A48" s="11" t="s">
        <v>187</v>
      </c>
      <c r="B48" s="248"/>
      <c r="C48" s="12"/>
      <c r="D48" s="14"/>
      <c r="E48" s="259"/>
      <c r="F48" s="32" t="s">
        <v>164</v>
      </c>
      <c r="G48" s="13" t="s">
        <v>69</v>
      </c>
      <c r="H48" s="248"/>
      <c r="I48" s="84"/>
      <c r="J48" s="14"/>
      <c r="K48" s="259"/>
      <c r="L48" s="84"/>
      <c r="M48" s="13"/>
      <c r="N48" s="248"/>
      <c r="O48" s="12"/>
      <c r="P48" s="14"/>
      <c r="Q48" s="248"/>
      <c r="R48" s="84"/>
      <c r="S48" s="73"/>
      <c r="T48" s="95" t="s">
        <v>109</v>
      </c>
      <c r="U48" s="28"/>
      <c r="V48" s="82"/>
      <c r="W48" s="50"/>
    </row>
    <row r="49" spans="1:113" s="2" customFormat="1" ht="21.95" customHeight="1" thickBot="1">
      <c r="A49" s="17" t="s">
        <v>110</v>
      </c>
      <c r="B49" s="248"/>
      <c r="C49" s="8"/>
      <c r="D49" s="18"/>
      <c r="E49" s="259"/>
      <c r="F49" s="8"/>
      <c r="G49" s="18"/>
      <c r="H49" s="248"/>
      <c r="I49" s="8"/>
      <c r="J49" s="13"/>
      <c r="K49" s="259"/>
      <c r="L49" s="126"/>
      <c r="M49" s="18"/>
      <c r="N49" s="248"/>
      <c r="O49" s="8"/>
      <c r="P49" s="18"/>
      <c r="Q49" s="248"/>
      <c r="R49" s="84"/>
      <c r="S49" s="73"/>
      <c r="T49" s="97">
        <f>(T43*4)+(T45*9)+(T47*4)</f>
        <v>700.2</v>
      </c>
      <c r="U49" s="29"/>
      <c r="V49" s="82"/>
      <c r="W49" s="50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</row>
    <row r="50" spans="1:113" ht="21" customHeight="1" thickBot="1">
      <c r="A50" s="20"/>
      <c r="B50" s="249"/>
      <c r="C50" s="21"/>
      <c r="D50" s="22"/>
      <c r="E50" s="260"/>
      <c r="F50" s="159"/>
      <c r="G50" s="13"/>
      <c r="H50" s="249"/>
      <c r="I50" s="80"/>
      <c r="J50" s="22"/>
      <c r="K50" s="277"/>
      <c r="L50" s="107"/>
      <c r="M50" s="22"/>
      <c r="N50" s="252"/>
      <c r="O50" s="21"/>
      <c r="P50" s="22"/>
      <c r="Q50" s="249"/>
      <c r="R50" s="23"/>
      <c r="S50" s="74"/>
      <c r="T50" s="98"/>
      <c r="U50" s="30"/>
      <c r="V50" s="83"/>
      <c r="W50" s="51"/>
    </row>
    <row r="51" spans="1:113" ht="21.95" customHeight="1">
      <c r="A51" s="147"/>
      <c r="B51" s="148"/>
      <c r="E51" s="148"/>
      <c r="H51" s="148"/>
      <c r="K51" s="148"/>
      <c r="N51" s="148"/>
    </row>
    <row r="52" spans="1:113" ht="21.95" customHeight="1">
      <c r="A52" s="147"/>
      <c r="B52" s="148"/>
      <c r="E52" s="148"/>
      <c r="H52" s="148"/>
      <c r="K52" s="148"/>
      <c r="N52" s="148"/>
    </row>
    <row r="53" spans="1:113" ht="21.95" customHeight="1">
      <c r="A53" s="147"/>
      <c r="B53" s="148"/>
      <c r="E53" s="148"/>
      <c r="H53" s="148"/>
      <c r="K53" s="148"/>
      <c r="N53" s="148"/>
    </row>
    <row r="54" spans="1:113" ht="21.95" customHeight="1">
      <c r="A54" s="147"/>
      <c r="B54" s="148"/>
      <c r="C54" s="150"/>
      <c r="E54" s="148"/>
      <c r="F54" s="150"/>
      <c r="H54" s="148"/>
      <c r="I54" s="150"/>
      <c r="K54" s="148"/>
      <c r="L54" s="150"/>
      <c r="N54" s="148"/>
      <c r="O54" s="150"/>
      <c r="P54" s="149"/>
    </row>
    <row r="55" spans="1:113" ht="21.95" customHeight="1">
      <c r="A55" s="151"/>
      <c r="B55" s="148"/>
      <c r="C55" s="149"/>
      <c r="D55" s="3"/>
      <c r="E55" s="148"/>
      <c r="F55" s="149"/>
      <c r="G55" s="3"/>
      <c r="H55" s="148"/>
      <c r="I55" s="149"/>
      <c r="J55" s="3"/>
      <c r="K55" s="148"/>
      <c r="L55" s="149"/>
      <c r="M55" s="3"/>
      <c r="N55" s="148"/>
      <c r="O55" s="149"/>
      <c r="P55" s="149"/>
    </row>
    <row r="56" spans="1:113" ht="21.95" customHeight="1">
      <c r="A56" s="151"/>
      <c r="B56" s="148"/>
      <c r="E56" s="148"/>
      <c r="H56" s="148"/>
      <c r="K56" s="148"/>
      <c r="N56" s="148"/>
    </row>
    <row r="57" spans="1:113" ht="21.95" customHeight="1">
      <c r="A57" s="151"/>
      <c r="B57" s="148"/>
      <c r="E57" s="148"/>
      <c r="H57" s="148"/>
      <c r="K57" s="148"/>
      <c r="N57" s="148"/>
    </row>
    <row r="58" spans="1:113" s="2" customFormat="1" ht="21.95" customHeight="1" thickBot="1">
      <c r="A58" s="151"/>
      <c r="B58" s="148"/>
      <c r="C58" s="1"/>
      <c r="D58" s="1"/>
      <c r="E58" s="148"/>
      <c r="F58" s="1"/>
      <c r="G58" s="1"/>
      <c r="H58" s="148"/>
      <c r="I58" s="1"/>
      <c r="J58" s="1"/>
      <c r="K58" s="148"/>
      <c r="L58" s="1"/>
      <c r="M58" s="1"/>
      <c r="N58" s="148"/>
      <c r="O58" s="1"/>
      <c r="P58" s="3"/>
      <c r="Q58" s="3"/>
      <c r="R58" s="1"/>
      <c r="S58" s="3"/>
      <c r="T58" s="1"/>
      <c r="U58" s="149"/>
      <c r="V58" s="110"/>
      <c r="W58" s="110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</row>
    <row r="59" spans="1:113" ht="21" customHeight="1">
      <c r="A59" s="151"/>
      <c r="B59" s="148"/>
      <c r="E59" s="148"/>
      <c r="H59" s="148"/>
      <c r="K59" s="148"/>
      <c r="N59" s="148"/>
    </row>
    <row r="60" spans="1:113" ht="21" customHeight="1">
      <c r="A60" s="151"/>
      <c r="B60" s="148"/>
      <c r="E60" s="148"/>
      <c r="H60" s="148"/>
      <c r="K60" s="148"/>
      <c r="N60" s="148"/>
    </row>
    <row r="61" spans="1:113" ht="21" customHeight="1">
      <c r="A61" s="151"/>
      <c r="B61" s="148"/>
      <c r="E61" s="148"/>
      <c r="H61" s="148"/>
      <c r="K61" s="148"/>
      <c r="N61" s="148"/>
    </row>
    <row r="62" spans="1:113" ht="21" customHeight="1">
      <c r="A62" s="151"/>
      <c r="B62" s="148"/>
      <c r="E62" s="148"/>
      <c r="H62" s="148"/>
      <c r="K62" s="148"/>
      <c r="N62" s="148"/>
    </row>
    <row r="63" spans="1:113" ht="21" customHeight="1">
      <c r="A63" s="151"/>
      <c r="B63" s="148"/>
      <c r="C63" s="150"/>
      <c r="E63" s="246"/>
      <c r="F63" s="150"/>
      <c r="H63" s="246"/>
      <c r="I63" s="150"/>
      <c r="K63" s="246"/>
      <c r="L63" s="150"/>
      <c r="N63" s="246"/>
      <c r="O63" s="150"/>
      <c r="P63" s="149"/>
    </row>
    <row r="64" spans="1:113" ht="21" customHeight="1">
      <c r="A64" s="151"/>
      <c r="B64" s="148"/>
      <c r="C64" s="149"/>
      <c r="D64" s="3"/>
      <c r="E64" s="246"/>
      <c r="F64" s="149"/>
      <c r="G64" s="3"/>
      <c r="H64" s="246"/>
      <c r="I64" s="149"/>
      <c r="J64" s="3"/>
      <c r="K64" s="246"/>
      <c r="L64" s="149"/>
      <c r="M64" s="3"/>
      <c r="N64" s="246"/>
      <c r="O64" s="149"/>
      <c r="P64" s="149"/>
    </row>
    <row r="65" spans="1:16" ht="21" customHeight="1">
      <c r="A65" s="151"/>
      <c r="B65" s="148"/>
      <c r="E65" s="246"/>
      <c r="H65" s="246"/>
      <c r="K65" s="246"/>
      <c r="N65" s="246"/>
    </row>
    <row r="66" spans="1:16" ht="21" customHeight="1">
      <c r="A66" s="151"/>
      <c r="B66" s="148"/>
      <c r="E66" s="246"/>
      <c r="H66" s="246"/>
      <c r="K66" s="246"/>
      <c r="N66" s="246"/>
    </row>
    <row r="67" spans="1:16" ht="21" customHeight="1">
      <c r="A67" s="151"/>
      <c r="B67" s="148"/>
      <c r="E67" s="246"/>
      <c r="H67" s="246"/>
      <c r="K67" s="246"/>
      <c r="N67" s="246"/>
    </row>
    <row r="68" spans="1:16" ht="21" customHeight="1">
      <c r="A68" s="151"/>
      <c r="B68" s="148"/>
      <c r="E68" s="246"/>
      <c r="H68" s="246"/>
      <c r="K68" s="246"/>
      <c r="N68" s="246"/>
    </row>
    <row r="69" spans="1:16" ht="21" customHeight="1">
      <c r="A69" s="151"/>
      <c r="B69" s="148"/>
      <c r="E69" s="246"/>
      <c r="H69" s="246"/>
      <c r="K69" s="246"/>
      <c r="N69" s="246"/>
    </row>
    <row r="70" spans="1:16" ht="21" customHeight="1">
      <c r="A70" s="151"/>
      <c r="B70" s="148"/>
      <c r="E70" s="246"/>
      <c r="H70" s="246"/>
      <c r="K70" s="246"/>
      <c r="N70" s="246"/>
    </row>
    <row r="71" spans="1:16" ht="21" customHeight="1">
      <c r="A71" s="151"/>
      <c r="B71" s="148"/>
      <c r="E71" s="246"/>
      <c r="H71" s="246"/>
      <c r="K71" s="246"/>
      <c r="N71" s="246"/>
    </row>
    <row r="72" spans="1:16" ht="21" customHeight="1">
      <c r="A72" s="151"/>
      <c r="B72" s="148"/>
      <c r="C72" s="150"/>
      <c r="E72" s="246"/>
      <c r="F72" s="150"/>
      <c r="H72" s="246"/>
      <c r="I72" s="150"/>
      <c r="K72" s="246"/>
      <c r="L72" s="150"/>
      <c r="N72" s="246"/>
      <c r="O72" s="150"/>
      <c r="P72" s="149"/>
    </row>
    <row r="73" spans="1:16" ht="21" customHeight="1">
      <c r="A73" s="151"/>
      <c r="B73" s="148"/>
      <c r="C73" s="149"/>
      <c r="D73" s="3"/>
      <c r="E73" s="246"/>
      <c r="F73" s="149"/>
      <c r="G73" s="3"/>
      <c r="H73" s="246"/>
      <c r="I73" s="149"/>
      <c r="J73" s="3"/>
      <c r="K73" s="246"/>
      <c r="L73" s="149"/>
      <c r="M73" s="3"/>
      <c r="N73" s="246"/>
      <c r="O73" s="149"/>
      <c r="P73" s="149"/>
    </row>
    <row r="74" spans="1:16" ht="21" customHeight="1">
      <c r="A74" s="151"/>
      <c r="B74" s="148"/>
      <c r="E74" s="246"/>
      <c r="H74" s="246"/>
      <c r="K74" s="246"/>
      <c r="N74" s="246"/>
    </row>
    <row r="75" spans="1:16" ht="21" customHeight="1">
      <c r="A75" s="151"/>
      <c r="B75" s="148"/>
      <c r="E75" s="246"/>
      <c r="H75" s="246"/>
      <c r="K75" s="246"/>
      <c r="N75" s="246"/>
    </row>
    <row r="76" spans="1:16" ht="21" customHeight="1">
      <c r="A76" s="151"/>
      <c r="B76" s="148"/>
      <c r="E76" s="246"/>
      <c r="H76" s="246"/>
      <c r="K76" s="246"/>
      <c r="N76" s="246"/>
    </row>
    <row r="77" spans="1:16" ht="21" customHeight="1">
      <c r="A77" s="151"/>
      <c r="B77" s="148"/>
      <c r="E77" s="246"/>
      <c r="H77" s="246"/>
      <c r="K77" s="246"/>
      <c r="N77" s="246"/>
    </row>
    <row r="78" spans="1:16" ht="21" customHeight="1">
      <c r="A78" s="151"/>
      <c r="B78" s="148"/>
      <c r="E78" s="246"/>
      <c r="H78" s="246"/>
      <c r="K78" s="246"/>
      <c r="N78" s="246"/>
    </row>
    <row r="79" spans="1:16" ht="21" customHeight="1">
      <c r="A79" s="151"/>
      <c r="B79" s="148"/>
      <c r="E79" s="246"/>
      <c r="H79" s="246"/>
      <c r="K79" s="246"/>
      <c r="N79" s="246"/>
    </row>
    <row r="80" spans="1:16" ht="21" customHeight="1">
      <c r="A80" s="151"/>
      <c r="B80" s="148"/>
      <c r="E80" s="246"/>
      <c r="H80" s="246"/>
      <c r="K80" s="246"/>
      <c r="N80" s="246"/>
    </row>
    <row r="81" spans="1:1" ht="21" customHeight="1">
      <c r="A81" s="151"/>
    </row>
    <row r="82" spans="1:1" ht="21" customHeight="1"/>
    <row r="83" spans="1:1" ht="21" customHeight="1"/>
    <row r="84" spans="1:1" ht="21" customHeight="1"/>
    <row r="85" spans="1:1" ht="21" customHeight="1"/>
    <row r="86" spans="1:1" ht="21" customHeight="1"/>
    <row r="87" spans="1:1" ht="21" customHeight="1"/>
    <row r="88" spans="1:1" ht="21" customHeight="1"/>
    <row r="89" spans="1:1" ht="21" customHeight="1"/>
  </sheetData>
  <mergeCells count="61">
    <mergeCell ref="A4:A5"/>
    <mergeCell ref="B4:B5"/>
    <mergeCell ref="C4:D4"/>
    <mergeCell ref="E4:E5"/>
    <mergeCell ref="F4:G4"/>
    <mergeCell ref="A1:S1"/>
    <mergeCell ref="T1:U1"/>
    <mergeCell ref="A3:K3"/>
    <mergeCell ref="L3:Q3"/>
    <mergeCell ref="R3:U3"/>
    <mergeCell ref="Q4:Q5"/>
    <mergeCell ref="R4:S4"/>
    <mergeCell ref="T4:U4"/>
    <mergeCell ref="B6:B14"/>
    <mergeCell ref="E6:E14"/>
    <mergeCell ref="H6:H14"/>
    <mergeCell ref="K6:K14"/>
    <mergeCell ref="N6:N14"/>
    <mergeCell ref="Q6:Q14"/>
    <mergeCell ref="H4:H5"/>
    <mergeCell ref="I4:J4"/>
    <mergeCell ref="K4:K5"/>
    <mergeCell ref="L4:M4"/>
    <mergeCell ref="N4:N5"/>
    <mergeCell ref="O4:P4"/>
    <mergeCell ref="Q24:Q32"/>
    <mergeCell ref="L29:M29"/>
    <mergeCell ref="B15:B23"/>
    <mergeCell ref="E15:E23"/>
    <mergeCell ref="H15:H23"/>
    <mergeCell ref="K15:K23"/>
    <mergeCell ref="N15:N23"/>
    <mergeCell ref="Q15:Q23"/>
    <mergeCell ref="F16:G16"/>
    <mergeCell ref="B24:B32"/>
    <mergeCell ref="E24:E32"/>
    <mergeCell ref="H24:H32"/>
    <mergeCell ref="K24:K32"/>
    <mergeCell ref="N24:N32"/>
    <mergeCell ref="Q42:Q50"/>
    <mergeCell ref="F44:G44"/>
    <mergeCell ref="B33:B41"/>
    <mergeCell ref="E33:E41"/>
    <mergeCell ref="H33:H41"/>
    <mergeCell ref="K33:K41"/>
    <mergeCell ref="N33:N41"/>
    <mergeCell ref="Q33:Q41"/>
    <mergeCell ref="F34:G34"/>
    <mergeCell ref="B42:B50"/>
    <mergeCell ref="E42:E50"/>
    <mergeCell ref="H42:H50"/>
    <mergeCell ref="K42:K50"/>
    <mergeCell ref="N42:N50"/>
    <mergeCell ref="E63:E71"/>
    <mergeCell ref="H63:H71"/>
    <mergeCell ref="K63:K71"/>
    <mergeCell ref="N63:N71"/>
    <mergeCell ref="E72:E80"/>
    <mergeCell ref="H72:H80"/>
    <mergeCell ref="K72:K80"/>
    <mergeCell ref="N72:N80"/>
  </mergeCells>
  <phoneticPr fontId="35" type="noConversion"/>
  <printOptions horizontalCentered="1" verticalCentered="1"/>
  <pageMargins left="0.31496062992125984" right="0.15748031496062992" top="0.35433070866141736" bottom="0.35433070866141736" header="0.31496062992125984" footer="0.31496062992125984"/>
  <pageSetup paperSize="9" scale="58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J89"/>
  <sheetViews>
    <sheetView view="pageBreakPreview" topLeftCell="A28" zoomScaleNormal="60" zoomScaleSheetLayoutView="100" workbookViewId="0">
      <selection activeCell="F33" sqref="F33:G33"/>
    </sheetView>
  </sheetViews>
  <sheetFormatPr defaultRowHeight="19.5"/>
  <cols>
    <col min="1" max="1" width="7.125" style="1" customWidth="1"/>
    <col min="2" max="2" width="4.25" style="3" customWidth="1"/>
    <col min="3" max="3" width="10.625" style="1" customWidth="1"/>
    <col min="4" max="4" width="5.25" style="1" customWidth="1"/>
    <col min="5" max="5" width="3.625" style="3" customWidth="1"/>
    <col min="6" max="6" width="10.625" style="1" customWidth="1"/>
    <col min="7" max="7" width="5.25" style="1" customWidth="1"/>
    <col min="8" max="8" width="3.625" style="3" customWidth="1"/>
    <col min="9" max="9" width="10.625" style="1" customWidth="1"/>
    <col min="10" max="10" width="5.375" style="1" customWidth="1"/>
    <col min="11" max="11" width="3.625" style="3" customWidth="1"/>
    <col min="12" max="12" width="10.5" style="1" customWidth="1"/>
    <col min="13" max="13" width="5.25" style="1" customWidth="1"/>
    <col min="14" max="14" width="3.625" style="3" customWidth="1"/>
    <col min="15" max="15" width="10.5" style="1" customWidth="1"/>
    <col min="16" max="16" width="6.625" style="3" customWidth="1"/>
    <col min="17" max="17" width="3.625" style="3" customWidth="1"/>
    <col min="18" max="18" width="10.5" style="1" customWidth="1"/>
    <col min="19" max="19" width="5.25" style="3" customWidth="1"/>
    <col min="20" max="20" width="12.875" style="1" customWidth="1"/>
    <col min="21" max="21" width="9.375" style="149" customWidth="1"/>
    <col min="22" max="22" width="12.625" style="110" customWidth="1"/>
    <col min="23" max="23" width="9" style="110" customWidth="1"/>
    <col min="24" max="256" width="9" style="1"/>
    <col min="257" max="257" width="7.125" style="1" customWidth="1"/>
    <col min="258" max="258" width="4.25" style="1" customWidth="1"/>
    <col min="259" max="259" width="10.625" style="1" customWidth="1"/>
    <col min="260" max="260" width="5.25" style="1" customWidth="1"/>
    <col min="261" max="261" width="3.625" style="1" customWidth="1"/>
    <col min="262" max="262" width="10.625" style="1" customWidth="1"/>
    <col min="263" max="263" width="5.25" style="1" customWidth="1"/>
    <col min="264" max="264" width="3.625" style="1" customWidth="1"/>
    <col min="265" max="265" width="10.625" style="1" customWidth="1"/>
    <col min="266" max="266" width="5.375" style="1" customWidth="1"/>
    <col min="267" max="267" width="3.625" style="1" customWidth="1"/>
    <col min="268" max="268" width="10.5" style="1" customWidth="1"/>
    <col min="269" max="269" width="5.25" style="1" customWidth="1"/>
    <col min="270" max="270" width="3.625" style="1" customWidth="1"/>
    <col min="271" max="271" width="10.5" style="1" customWidth="1"/>
    <col min="272" max="272" width="6.625" style="1" customWidth="1"/>
    <col min="273" max="273" width="3.625" style="1" customWidth="1"/>
    <col min="274" max="274" width="10.5" style="1" customWidth="1"/>
    <col min="275" max="275" width="5.25" style="1" customWidth="1"/>
    <col min="276" max="276" width="12.875" style="1" customWidth="1"/>
    <col min="277" max="277" width="9.375" style="1" customWidth="1"/>
    <col min="278" max="278" width="12.625" style="1" customWidth="1"/>
    <col min="279" max="279" width="9" style="1" customWidth="1"/>
    <col min="280" max="512" width="9" style="1"/>
    <col min="513" max="513" width="7.125" style="1" customWidth="1"/>
    <col min="514" max="514" width="4.25" style="1" customWidth="1"/>
    <col min="515" max="515" width="10.625" style="1" customWidth="1"/>
    <col min="516" max="516" width="5.25" style="1" customWidth="1"/>
    <col min="517" max="517" width="3.625" style="1" customWidth="1"/>
    <col min="518" max="518" width="10.625" style="1" customWidth="1"/>
    <col min="519" max="519" width="5.25" style="1" customWidth="1"/>
    <col min="520" max="520" width="3.625" style="1" customWidth="1"/>
    <col min="521" max="521" width="10.625" style="1" customWidth="1"/>
    <col min="522" max="522" width="5.375" style="1" customWidth="1"/>
    <col min="523" max="523" width="3.625" style="1" customWidth="1"/>
    <col min="524" max="524" width="10.5" style="1" customWidth="1"/>
    <col min="525" max="525" width="5.25" style="1" customWidth="1"/>
    <col min="526" max="526" width="3.625" style="1" customWidth="1"/>
    <col min="527" max="527" width="10.5" style="1" customWidth="1"/>
    <col min="528" max="528" width="6.625" style="1" customWidth="1"/>
    <col min="529" max="529" width="3.625" style="1" customWidth="1"/>
    <col min="530" max="530" width="10.5" style="1" customWidth="1"/>
    <col min="531" max="531" width="5.25" style="1" customWidth="1"/>
    <col min="532" max="532" width="12.875" style="1" customWidth="1"/>
    <col min="533" max="533" width="9.375" style="1" customWidth="1"/>
    <col min="534" max="534" width="12.625" style="1" customWidth="1"/>
    <col min="535" max="535" width="9" style="1" customWidth="1"/>
    <col min="536" max="768" width="9" style="1"/>
    <col min="769" max="769" width="7.125" style="1" customWidth="1"/>
    <col min="770" max="770" width="4.25" style="1" customWidth="1"/>
    <col min="771" max="771" width="10.625" style="1" customWidth="1"/>
    <col min="772" max="772" width="5.25" style="1" customWidth="1"/>
    <col min="773" max="773" width="3.625" style="1" customWidth="1"/>
    <col min="774" max="774" width="10.625" style="1" customWidth="1"/>
    <col min="775" max="775" width="5.25" style="1" customWidth="1"/>
    <col min="776" max="776" width="3.625" style="1" customWidth="1"/>
    <col min="777" max="777" width="10.625" style="1" customWidth="1"/>
    <col min="778" max="778" width="5.375" style="1" customWidth="1"/>
    <col min="779" max="779" width="3.625" style="1" customWidth="1"/>
    <col min="780" max="780" width="10.5" style="1" customWidth="1"/>
    <col min="781" max="781" width="5.25" style="1" customWidth="1"/>
    <col min="782" max="782" width="3.625" style="1" customWidth="1"/>
    <col min="783" max="783" width="10.5" style="1" customWidth="1"/>
    <col min="784" max="784" width="6.625" style="1" customWidth="1"/>
    <col min="785" max="785" width="3.625" style="1" customWidth="1"/>
    <col min="786" max="786" width="10.5" style="1" customWidth="1"/>
    <col min="787" max="787" width="5.25" style="1" customWidth="1"/>
    <col min="788" max="788" width="12.875" style="1" customWidth="1"/>
    <col min="789" max="789" width="9.375" style="1" customWidth="1"/>
    <col min="790" max="790" width="12.625" style="1" customWidth="1"/>
    <col min="791" max="791" width="9" style="1" customWidth="1"/>
    <col min="792" max="1024" width="9" style="1"/>
    <col min="1025" max="1025" width="7.125" style="1" customWidth="1"/>
    <col min="1026" max="1026" width="4.25" style="1" customWidth="1"/>
    <col min="1027" max="1027" width="10.625" style="1" customWidth="1"/>
    <col min="1028" max="1028" width="5.25" style="1" customWidth="1"/>
    <col min="1029" max="1029" width="3.625" style="1" customWidth="1"/>
    <col min="1030" max="1030" width="10.625" style="1" customWidth="1"/>
    <col min="1031" max="1031" width="5.25" style="1" customWidth="1"/>
    <col min="1032" max="1032" width="3.625" style="1" customWidth="1"/>
    <col min="1033" max="1033" width="10.625" style="1" customWidth="1"/>
    <col min="1034" max="1034" width="5.375" style="1" customWidth="1"/>
    <col min="1035" max="1035" width="3.625" style="1" customWidth="1"/>
    <col min="1036" max="1036" width="10.5" style="1" customWidth="1"/>
    <col min="1037" max="1037" width="5.25" style="1" customWidth="1"/>
    <col min="1038" max="1038" width="3.625" style="1" customWidth="1"/>
    <col min="1039" max="1039" width="10.5" style="1" customWidth="1"/>
    <col min="1040" max="1040" width="6.625" style="1" customWidth="1"/>
    <col min="1041" max="1041" width="3.625" style="1" customWidth="1"/>
    <col min="1042" max="1042" width="10.5" style="1" customWidth="1"/>
    <col min="1043" max="1043" width="5.25" style="1" customWidth="1"/>
    <col min="1044" max="1044" width="12.875" style="1" customWidth="1"/>
    <col min="1045" max="1045" width="9.375" style="1" customWidth="1"/>
    <col min="1046" max="1046" width="12.625" style="1" customWidth="1"/>
    <col min="1047" max="1047" width="9" style="1" customWidth="1"/>
    <col min="1048" max="1280" width="9" style="1"/>
    <col min="1281" max="1281" width="7.125" style="1" customWidth="1"/>
    <col min="1282" max="1282" width="4.25" style="1" customWidth="1"/>
    <col min="1283" max="1283" width="10.625" style="1" customWidth="1"/>
    <col min="1284" max="1284" width="5.25" style="1" customWidth="1"/>
    <col min="1285" max="1285" width="3.625" style="1" customWidth="1"/>
    <col min="1286" max="1286" width="10.625" style="1" customWidth="1"/>
    <col min="1287" max="1287" width="5.25" style="1" customWidth="1"/>
    <col min="1288" max="1288" width="3.625" style="1" customWidth="1"/>
    <col min="1289" max="1289" width="10.625" style="1" customWidth="1"/>
    <col min="1290" max="1290" width="5.375" style="1" customWidth="1"/>
    <col min="1291" max="1291" width="3.625" style="1" customWidth="1"/>
    <col min="1292" max="1292" width="10.5" style="1" customWidth="1"/>
    <col min="1293" max="1293" width="5.25" style="1" customWidth="1"/>
    <col min="1294" max="1294" width="3.625" style="1" customWidth="1"/>
    <col min="1295" max="1295" width="10.5" style="1" customWidth="1"/>
    <col min="1296" max="1296" width="6.625" style="1" customWidth="1"/>
    <col min="1297" max="1297" width="3.625" style="1" customWidth="1"/>
    <col min="1298" max="1298" width="10.5" style="1" customWidth="1"/>
    <col min="1299" max="1299" width="5.25" style="1" customWidth="1"/>
    <col min="1300" max="1300" width="12.875" style="1" customWidth="1"/>
    <col min="1301" max="1301" width="9.375" style="1" customWidth="1"/>
    <col min="1302" max="1302" width="12.625" style="1" customWidth="1"/>
    <col min="1303" max="1303" width="9" style="1" customWidth="1"/>
    <col min="1304" max="1536" width="9" style="1"/>
    <col min="1537" max="1537" width="7.125" style="1" customWidth="1"/>
    <col min="1538" max="1538" width="4.25" style="1" customWidth="1"/>
    <col min="1539" max="1539" width="10.625" style="1" customWidth="1"/>
    <col min="1540" max="1540" width="5.25" style="1" customWidth="1"/>
    <col min="1541" max="1541" width="3.625" style="1" customWidth="1"/>
    <col min="1542" max="1542" width="10.625" style="1" customWidth="1"/>
    <col min="1543" max="1543" width="5.25" style="1" customWidth="1"/>
    <col min="1544" max="1544" width="3.625" style="1" customWidth="1"/>
    <col min="1545" max="1545" width="10.625" style="1" customWidth="1"/>
    <col min="1546" max="1546" width="5.375" style="1" customWidth="1"/>
    <col min="1547" max="1547" width="3.625" style="1" customWidth="1"/>
    <col min="1548" max="1548" width="10.5" style="1" customWidth="1"/>
    <col min="1549" max="1549" width="5.25" style="1" customWidth="1"/>
    <col min="1550" max="1550" width="3.625" style="1" customWidth="1"/>
    <col min="1551" max="1551" width="10.5" style="1" customWidth="1"/>
    <col min="1552" max="1552" width="6.625" style="1" customWidth="1"/>
    <col min="1553" max="1553" width="3.625" style="1" customWidth="1"/>
    <col min="1554" max="1554" width="10.5" style="1" customWidth="1"/>
    <col min="1555" max="1555" width="5.25" style="1" customWidth="1"/>
    <col min="1556" max="1556" width="12.875" style="1" customWidth="1"/>
    <col min="1557" max="1557" width="9.375" style="1" customWidth="1"/>
    <col min="1558" max="1558" width="12.625" style="1" customWidth="1"/>
    <col min="1559" max="1559" width="9" style="1" customWidth="1"/>
    <col min="1560" max="1792" width="9" style="1"/>
    <col min="1793" max="1793" width="7.125" style="1" customWidth="1"/>
    <col min="1794" max="1794" width="4.25" style="1" customWidth="1"/>
    <col min="1795" max="1795" width="10.625" style="1" customWidth="1"/>
    <col min="1796" max="1796" width="5.25" style="1" customWidth="1"/>
    <col min="1797" max="1797" width="3.625" style="1" customWidth="1"/>
    <col min="1798" max="1798" width="10.625" style="1" customWidth="1"/>
    <col min="1799" max="1799" width="5.25" style="1" customWidth="1"/>
    <col min="1800" max="1800" width="3.625" style="1" customWidth="1"/>
    <col min="1801" max="1801" width="10.625" style="1" customWidth="1"/>
    <col min="1802" max="1802" width="5.375" style="1" customWidth="1"/>
    <col min="1803" max="1803" width="3.625" style="1" customWidth="1"/>
    <col min="1804" max="1804" width="10.5" style="1" customWidth="1"/>
    <col min="1805" max="1805" width="5.25" style="1" customWidth="1"/>
    <col min="1806" max="1806" width="3.625" style="1" customWidth="1"/>
    <col min="1807" max="1807" width="10.5" style="1" customWidth="1"/>
    <col min="1808" max="1808" width="6.625" style="1" customWidth="1"/>
    <col min="1809" max="1809" width="3.625" style="1" customWidth="1"/>
    <col min="1810" max="1810" width="10.5" style="1" customWidth="1"/>
    <col min="1811" max="1811" width="5.25" style="1" customWidth="1"/>
    <col min="1812" max="1812" width="12.875" style="1" customWidth="1"/>
    <col min="1813" max="1813" width="9.375" style="1" customWidth="1"/>
    <col min="1814" max="1814" width="12.625" style="1" customWidth="1"/>
    <col min="1815" max="1815" width="9" style="1" customWidth="1"/>
    <col min="1816" max="2048" width="9" style="1"/>
    <col min="2049" max="2049" width="7.125" style="1" customWidth="1"/>
    <col min="2050" max="2050" width="4.25" style="1" customWidth="1"/>
    <col min="2051" max="2051" width="10.625" style="1" customWidth="1"/>
    <col min="2052" max="2052" width="5.25" style="1" customWidth="1"/>
    <col min="2053" max="2053" width="3.625" style="1" customWidth="1"/>
    <col min="2054" max="2054" width="10.625" style="1" customWidth="1"/>
    <col min="2055" max="2055" width="5.25" style="1" customWidth="1"/>
    <col min="2056" max="2056" width="3.625" style="1" customWidth="1"/>
    <col min="2057" max="2057" width="10.625" style="1" customWidth="1"/>
    <col min="2058" max="2058" width="5.375" style="1" customWidth="1"/>
    <col min="2059" max="2059" width="3.625" style="1" customWidth="1"/>
    <col min="2060" max="2060" width="10.5" style="1" customWidth="1"/>
    <col min="2061" max="2061" width="5.25" style="1" customWidth="1"/>
    <col min="2062" max="2062" width="3.625" style="1" customWidth="1"/>
    <col min="2063" max="2063" width="10.5" style="1" customWidth="1"/>
    <col min="2064" max="2064" width="6.625" style="1" customWidth="1"/>
    <col min="2065" max="2065" width="3.625" style="1" customWidth="1"/>
    <col min="2066" max="2066" width="10.5" style="1" customWidth="1"/>
    <col min="2067" max="2067" width="5.25" style="1" customWidth="1"/>
    <col min="2068" max="2068" width="12.875" style="1" customWidth="1"/>
    <col min="2069" max="2069" width="9.375" style="1" customWidth="1"/>
    <col min="2070" max="2070" width="12.625" style="1" customWidth="1"/>
    <col min="2071" max="2071" width="9" style="1" customWidth="1"/>
    <col min="2072" max="2304" width="9" style="1"/>
    <col min="2305" max="2305" width="7.125" style="1" customWidth="1"/>
    <col min="2306" max="2306" width="4.25" style="1" customWidth="1"/>
    <col min="2307" max="2307" width="10.625" style="1" customWidth="1"/>
    <col min="2308" max="2308" width="5.25" style="1" customWidth="1"/>
    <col min="2309" max="2309" width="3.625" style="1" customWidth="1"/>
    <col min="2310" max="2310" width="10.625" style="1" customWidth="1"/>
    <col min="2311" max="2311" width="5.25" style="1" customWidth="1"/>
    <col min="2312" max="2312" width="3.625" style="1" customWidth="1"/>
    <col min="2313" max="2313" width="10.625" style="1" customWidth="1"/>
    <col min="2314" max="2314" width="5.375" style="1" customWidth="1"/>
    <col min="2315" max="2315" width="3.625" style="1" customWidth="1"/>
    <col min="2316" max="2316" width="10.5" style="1" customWidth="1"/>
    <col min="2317" max="2317" width="5.25" style="1" customWidth="1"/>
    <col min="2318" max="2318" width="3.625" style="1" customWidth="1"/>
    <col min="2319" max="2319" width="10.5" style="1" customWidth="1"/>
    <col min="2320" max="2320" width="6.625" style="1" customWidth="1"/>
    <col min="2321" max="2321" width="3.625" style="1" customWidth="1"/>
    <col min="2322" max="2322" width="10.5" style="1" customWidth="1"/>
    <col min="2323" max="2323" width="5.25" style="1" customWidth="1"/>
    <col min="2324" max="2324" width="12.875" style="1" customWidth="1"/>
    <col min="2325" max="2325" width="9.375" style="1" customWidth="1"/>
    <col min="2326" max="2326" width="12.625" style="1" customWidth="1"/>
    <col min="2327" max="2327" width="9" style="1" customWidth="1"/>
    <col min="2328" max="2560" width="9" style="1"/>
    <col min="2561" max="2561" width="7.125" style="1" customWidth="1"/>
    <col min="2562" max="2562" width="4.25" style="1" customWidth="1"/>
    <col min="2563" max="2563" width="10.625" style="1" customWidth="1"/>
    <col min="2564" max="2564" width="5.25" style="1" customWidth="1"/>
    <col min="2565" max="2565" width="3.625" style="1" customWidth="1"/>
    <col min="2566" max="2566" width="10.625" style="1" customWidth="1"/>
    <col min="2567" max="2567" width="5.25" style="1" customWidth="1"/>
    <col min="2568" max="2568" width="3.625" style="1" customWidth="1"/>
    <col min="2569" max="2569" width="10.625" style="1" customWidth="1"/>
    <col min="2570" max="2570" width="5.375" style="1" customWidth="1"/>
    <col min="2571" max="2571" width="3.625" style="1" customWidth="1"/>
    <col min="2572" max="2572" width="10.5" style="1" customWidth="1"/>
    <col min="2573" max="2573" width="5.25" style="1" customWidth="1"/>
    <col min="2574" max="2574" width="3.625" style="1" customWidth="1"/>
    <col min="2575" max="2575" width="10.5" style="1" customWidth="1"/>
    <col min="2576" max="2576" width="6.625" style="1" customWidth="1"/>
    <col min="2577" max="2577" width="3.625" style="1" customWidth="1"/>
    <col min="2578" max="2578" width="10.5" style="1" customWidth="1"/>
    <col min="2579" max="2579" width="5.25" style="1" customWidth="1"/>
    <col min="2580" max="2580" width="12.875" style="1" customWidth="1"/>
    <col min="2581" max="2581" width="9.375" style="1" customWidth="1"/>
    <col min="2582" max="2582" width="12.625" style="1" customWidth="1"/>
    <col min="2583" max="2583" width="9" style="1" customWidth="1"/>
    <col min="2584" max="2816" width="9" style="1"/>
    <col min="2817" max="2817" width="7.125" style="1" customWidth="1"/>
    <col min="2818" max="2818" width="4.25" style="1" customWidth="1"/>
    <col min="2819" max="2819" width="10.625" style="1" customWidth="1"/>
    <col min="2820" max="2820" width="5.25" style="1" customWidth="1"/>
    <col min="2821" max="2821" width="3.625" style="1" customWidth="1"/>
    <col min="2822" max="2822" width="10.625" style="1" customWidth="1"/>
    <col min="2823" max="2823" width="5.25" style="1" customWidth="1"/>
    <col min="2824" max="2824" width="3.625" style="1" customWidth="1"/>
    <col min="2825" max="2825" width="10.625" style="1" customWidth="1"/>
    <col min="2826" max="2826" width="5.375" style="1" customWidth="1"/>
    <col min="2827" max="2827" width="3.625" style="1" customWidth="1"/>
    <col min="2828" max="2828" width="10.5" style="1" customWidth="1"/>
    <col min="2829" max="2829" width="5.25" style="1" customWidth="1"/>
    <col min="2830" max="2830" width="3.625" style="1" customWidth="1"/>
    <col min="2831" max="2831" width="10.5" style="1" customWidth="1"/>
    <col min="2832" max="2832" width="6.625" style="1" customWidth="1"/>
    <col min="2833" max="2833" width="3.625" style="1" customWidth="1"/>
    <col min="2834" max="2834" width="10.5" style="1" customWidth="1"/>
    <col min="2835" max="2835" width="5.25" style="1" customWidth="1"/>
    <col min="2836" max="2836" width="12.875" style="1" customWidth="1"/>
    <col min="2837" max="2837" width="9.375" style="1" customWidth="1"/>
    <col min="2838" max="2838" width="12.625" style="1" customWidth="1"/>
    <col min="2839" max="2839" width="9" style="1" customWidth="1"/>
    <col min="2840" max="3072" width="9" style="1"/>
    <col min="3073" max="3073" width="7.125" style="1" customWidth="1"/>
    <col min="3074" max="3074" width="4.25" style="1" customWidth="1"/>
    <col min="3075" max="3075" width="10.625" style="1" customWidth="1"/>
    <col min="3076" max="3076" width="5.25" style="1" customWidth="1"/>
    <col min="3077" max="3077" width="3.625" style="1" customWidth="1"/>
    <col min="3078" max="3078" width="10.625" style="1" customWidth="1"/>
    <col min="3079" max="3079" width="5.25" style="1" customWidth="1"/>
    <col min="3080" max="3080" width="3.625" style="1" customWidth="1"/>
    <col min="3081" max="3081" width="10.625" style="1" customWidth="1"/>
    <col min="3082" max="3082" width="5.375" style="1" customWidth="1"/>
    <col min="3083" max="3083" width="3.625" style="1" customWidth="1"/>
    <col min="3084" max="3084" width="10.5" style="1" customWidth="1"/>
    <col min="3085" max="3085" width="5.25" style="1" customWidth="1"/>
    <col min="3086" max="3086" width="3.625" style="1" customWidth="1"/>
    <col min="3087" max="3087" width="10.5" style="1" customWidth="1"/>
    <col min="3088" max="3088" width="6.625" style="1" customWidth="1"/>
    <col min="3089" max="3089" width="3.625" style="1" customWidth="1"/>
    <col min="3090" max="3090" width="10.5" style="1" customWidth="1"/>
    <col min="3091" max="3091" width="5.25" style="1" customWidth="1"/>
    <col min="3092" max="3092" width="12.875" style="1" customWidth="1"/>
    <col min="3093" max="3093" width="9.375" style="1" customWidth="1"/>
    <col min="3094" max="3094" width="12.625" style="1" customWidth="1"/>
    <col min="3095" max="3095" width="9" style="1" customWidth="1"/>
    <col min="3096" max="3328" width="9" style="1"/>
    <col min="3329" max="3329" width="7.125" style="1" customWidth="1"/>
    <col min="3330" max="3330" width="4.25" style="1" customWidth="1"/>
    <col min="3331" max="3331" width="10.625" style="1" customWidth="1"/>
    <col min="3332" max="3332" width="5.25" style="1" customWidth="1"/>
    <col min="3333" max="3333" width="3.625" style="1" customWidth="1"/>
    <col min="3334" max="3334" width="10.625" style="1" customWidth="1"/>
    <col min="3335" max="3335" width="5.25" style="1" customWidth="1"/>
    <col min="3336" max="3336" width="3.625" style="1" customWidth="1"/>
    <col min="3337" max="3337" width="10.625" style="1" customWidth="1"/>
    <col min="3338" max="3338" width="5.375" style="1" customWidth="1"/>
    <col min="3339" max="3339" width="3.625" style="1" customWidth="1"/>
    <col min="3340" max="3340" width="10.5" style="1" customWidth="1"/>
    <col min="3341" max="3341" width="5.25" style="1" customWidth="1"/>
    <col min="3342" max="3342" width="3.625" style="1" customWidth="1"/>
    <col min="3343" max="3343" width="10.5" style="1" customWidth="1"/>
    <col min="3344" max="3344" width="6.625" style="1" customWidth="1"/>
    <col min="3345" max="3345" width="3.625" style="1" customWidth="1"/>
    <col min="3346" max="3346" width="10.5" style="1" customWidth="1"/>
    <col min="3347" max="3347" width="5.25" style="1" customWidth="1"/>
    <col min="3348" max="3348" width="12.875" style="1" customWidth="1"/>
    <col min="3349" max="3349" width="9.375" style="1" customWidth="1"/>
    <col min="3350" max="3350" width="12.625" style="1" customWidth="1"/>
    <col min="3351" max="3351" width="9" style="1" customWidth="1"/>
    <col min="3352" max="3584" width="9" style="1"/>
    <col min="3585" max="3585" width="7.125" style="1" customWidth="1"/>
    <col min="3586" max="3586" width="4.25" style="1" customWidth="1"/>
    <col min="3587" max="3587" width="10.625" style="1" customWidth="1"/>
    <col min="3588" max="3588" width="5.25" style="1" customWidth="1"/>
    <col min="3589" max="3589" width="3.625" style="1" customWidth="1"/>
    <col min="3590" max="3590" width="10.625" style="1" customWidth="1"/>
    <col min="3591" max="3591" width="5.25" style="1" customWidth="1"/>
    <col min="3592" max="3592" width="3.625" style="1" customWidth="1"/>
    <col min="3593" max="3593" width="10.625" style="1" customWidth="1"/>
    <col min="3594" max="3594" width="5.375" style="1" customWidth="1"/>
    <col min="3595" max="3595" width="3.625" style="1" customWidth="1"/>
    <col min="3596" max="3596" width="10.5" style="1" customWidth="1"/>
    <col min="3597" max="3597" width="5.25" style="1" customWidth="1"/>
    <col min="3598" max="3598" width="3.625" style="1" customWidth="1"/>
    <col min="3599" max="3599" width="10.5" style="1" customWidth="1"/>
    <col min="3600" max="3600" width="6.625" style="1" customWidth="1"/>
    <col min="3601" max="3601" width="3.625" style="1" customWidth="1"/>
    <col min="3602" max="3602" width="10.5" style="1" customWidth="1"/>
    <col min="3603" max="3603" width="5.25" style="1" customWidth="1"/>
    <col min="3604" max="3604" width="12.875" style="1" customWidth="1"/>
    <col min="3605" max="3605" width="9.375" style="1" customWidth="1"/>
    <col min="3606" max="3606" width="12.625" style="1" customWidth="1"/>
    <col min="3607" max="3607" width="9" style="1" customWidth="1"/>
    <col min="3608" max="3840" width="9" style="1"/>
    <col min="3841" max="3841" width="7.125" style="1" customWidth="1"/>
    <col min="3842" max="3842" width="4.25" style="1" customWidth="1"/>
    <col min="3843" max="3843" width="10.625" style="1" customWidth="1"/>
    <col min="3844" max="3844" width="5.25" style="1" customWidth="1"/>
    <col min="3845" max="3845" width="3.625" style="1" customWidth="1"/>
    <col min="3846" max="3846" width="10.625" style="1" customWidth="1"/>
    <col min="3847" max="3847" width="5.25" style="1" customWidth="1"/>
    <col min="3848" max="3848" width="3.625" style="1" customWidth="1"/>
    <col min="3849" max="3849" width="10.625" style="1" customWidth="1"/>
    <col min="3850" max="3850" width="5.375" style="1" customWidth="1"/>
    <col min="3851" max="3851" width="3.625" style="1" customWidth="1"/>
    <col min="3852" max="3852" width="10.5" style="1" customWidth="1"/>
    <col min="3853" max="3853" width="5.25" style="1" customWidth="1"/>
    <col min="3854" max="3854" width="3.625" style="1" customWidth="1"/>
    <col min="3855" max="3855" width="10.5" style="1" customWidth="1"/>
    <col min="3856" max="3856" width="6.625" style="1" customWidth="1"/>
    <col min="3857" max="3857" width="3.625" style="1" customWidth="1"/>
    <col min="3858" max="3858" width="10.5" style="1" customWidth="1"/>
    <col min="3859" max="3859" width="5.25" style="1" customWidth="1"/>
    <col min="3860" max="3860" width="12.875" style="1" customWidth="1"/>
    <col min="3861" max="3861" width="9.375" style="1" customWidth="1"/>
    <col min="3862" max="3862" width="12.625" style="1" customWidth="1"/>
    <col min="3863" max="3863" width="9" style="1" customWidth="1"/>
    <col min="3864" max="4096" width="9" style="1"/>
    <col min="4097" max="4097" width="7.125" style="1" customWidth="1"/>
    <col min="4098" max="4098" width="4.25" style="1" customWidth="1"/>
    <col min="4099" max="4099" width="10.625" style="1" customWidth="1"/>
    <col min="4100" max="4100" width="5.25" style="1" customWidth="1"/>
    <col min="4101" max="4101" width="3.625" style="1" customWidth="1"/>
    <col min="4102" max="4102" width="10.625" style="1" customWidth="1"/>
    <col min="4103" max="4103" width="5.25" style="1" customWidth="1"/>
    <col min="4104" max="4104" width="3.625" style="1" customWidth="1"/>
    <col min="4105" max="4105" width="10.625" style="1" customWidth="1"/>
    <col min="4106" max="4106" width="5.375" style="1" customWidth="1"/>
    <col min="4107" max="4107" width="3.625" style="1" customWidth="1"/>
    <col min="4108" max="4108" width="10.5" style="1" customWidth="1"/>
    <col min="4109" max="4109" width="5.25" style="1" customWidth="1"/>
    <col min="4110" max="4110" width="3.625" style="1" customWidth="1"/>
    <col min="4111" max="4111" width="10.5" style="1" customWidth="1"/>
    <col min="4112" max="4112" width="6.625" style="1" customWidth="1"/>
    <col min="4113" max="4113" width="3.625" style="1" customWidth="1"/>
    <col min="4114" max="4114" width="10.5" style="1" customWidth="1"/>
    <col min="4115" max="4115" width="5.25" style="1" customWidth="1"/>
    <col min="4116" max="4116" width="12.875" style="1" customWidth="1"/>
    <col min="4117" max="4117" width="9.375" style="1" customWidth="1"/>
    <col min="4118" max="4118" width="12.625" style="1" customWidth="1"/>
    <col min="4119" max="4119" width="9" style="1" customWidth="1"/>
    <col min="4120" max="4352" width="9" style="1"/>
    <col min="4353" max="4353" width="7.125" style="1" customWidth="1"/>
    <col min="4354" max="4354" width="4.25" style="1" customWidth="1"/>
    <col min="4355" max="4355" width="10.625" style="1" customWidth="1"/>
    <col min="4356" max="4356" width="5.25" style="1" customWidth="1"/>
    <col min="4357" max="4357" width="3.625" style="1" customWidth="1"/>
    <col min="4358" max="4358" width="10.625" style="1" customWidth="1"/>
    <col min="4359" max="4359" width="5.25" style="1" customWidth="1"/>
    <col min="4360" max="4360" width="3.625" style="1" customWidth="1"/>
    <col min="4361" max="4361" width="10.625" style="1" customWidth="1"/>
    <col min="4362" max="4362" width="5.375" style="1" customWidth="1"/>
    <col min="4363" max="4363" width="3.625" style="1" customWidth="1"/>
    <col min="4364" max="4364" width="10.5" style="1" customWidth="1"/>
    <col min="4365" max="4365" width="5.25" style="1" customWidth="1"/>
    <col min="4366" max="4366" width="3.625" style="1" customWidth="1"/>
    <col min="4367" max="4367" width="10.5" style="1" customWidth="1"/>
    <col min="4368" max="4368" width="6.625" style="1" customWidth="1"/>
    <col min="4369" max="4369" width="3.625" style="1" customWidth="1"/>
    <col min="4370" max="4370" width="10.5" style="1" customWidth="1"/>
    <col min="4371" max="4371" width="5.25" style="1" customWidth="1"/>
    <col min="4372" max="4372" width="12.875" style="1" customWidth="1"/>
    <col min="4373" max="4373" width="9.375" style="1" customWidth="1"/>
    <col min="4374" max="4374" width="12.625" style="1" customWidth="1"/>
    <col min="4375" max="4375" width="9" style="1" customWidth="1"/>
    <col min="4376" max="4608" width="9" style="1"/>
    <col min="4609" max="4609" width="7.125" style="1" customWidth="1"/>
    <col min="4610" max="4610" width="4.25" style="1" customWidth="1"/>
    <col min="4611" max="4611" width="10.625" style="1" customWidth="1"/>
    <col min="4612" max="4612" width="5.25" style="1" customWidth="1"/>
    <col min="4613" max="4613" width="3.625" style="1" customWidth="1"/>
    <col min="4614" max="4614" width="10.625" style="1" customWidth="1"/>
    <col min="4615" max="4615" width="5.25" style="1" customWidth="1"/>
    <col min="4616" max="4616" width="3.625" style="1" customWidth="1"/>
    <col min="4617" max="4617" width="10.625" style="1" customWidth="1"/>
    <col min="4618" max="4618" width="5.375" style="1" customWidth="1"/>
    <col min="4619" max="4619" width="3.625" style="1" customWidth="1"/>
    <col min="4620" max="4620" width="10.5" style="1" customWidth="1"/>
    <col min="4621" max="4621" width="5.25" style="1" customWidth="1"/>
    <col min="4622" max="4622" width="3.625" style="1" customWidth="1"/>
    <col min="4623" max="4623" width="10.5" style="1" customWidth="1"/>
    <col min="4624" max="4624" width="6.625" style="1" customWidth="1"/>
    <col min="4625" max="4625" width="3.625" style="1" customWidth="1"/>
    <col min="4626" max="4626" width="10.5" style="1" customWidth="1"/>
    <col min="4627" max="4627" width="5.25" style="1" customWidth="1"/>
    <col min="4628" max="4628" width="12.875" style="1" customWidth="1"/>
    <col min="4629" max="4629" width="9.375" style="1" customWidth="1"/>
    <col min="4630" max="4630" width="12.625" style="1" customWidth="1"/>
    <col min="4631" max="4631" width="9" style="1" customWidth="1"/>
    <col min="4632" max="4864" width="9" style="1"/>
    <col min="4865" max="4865" width="7.125" style="1" customWidth="1"/>
    <col min="4866" max="4866" width="4.25" style="1" customWidth="1"/>
    <col min="4867" max="4867" width="10.625" style="1" customWidth="1"/>
    <col min="4868" max="4868" width="5.25" style="1" customWidth="1"/>
    <col min="4869" max="4869" width="3.625" style="1" customWidth="1"/>
    <col min="4870" max="4870" width="10.625" style="1" customWidth="1"/>
    <col min="4871" max="4871" width="5.25" style="1" customWidth="1"/>
    <col min="4872" max="4872" width="3.625" style="1" customWidth="1"/>
    <col min="4873" max="4873" width="10.625" style="1" customWidth="1"/>
    <col min="4874" max="4874" width="5.375" style="1" customWidth="1"/>
    <col min="4875" max="4875" width="3.625" style="1" customWidth="1"/>
    <col min="4876" max="4876" width="10.5" style="1" customWidth="1"/>
    <col min="4877" max="4877" width="5.25" style="1" customWidth="1"/>
    <col min="4878" max="4878" width="3.625" style="1" customWidth="1"/>
    <col min="4879" max="4879" width="10.5" style="1" customWidth="1"/>
    <col min="4880" max="4880" width="6.625" style="1" customWidth="1"/>
    <col min="4881" max="4881" width="3.625" style="1" customWidth="1"/>
    <col min="4882" max="4882" width="10.5" style="1" customWidth="1"/>
    <col min="4883" max="4883" width="5.25" style="1" customWidth="1"/>
    <col min="4884" max="4884" width="12.875" style="1" customWidth="1"/>
    <col min="4885" max="4885" width="9.375" style="1" customWidth="1"/>
    <col min="4886" max="4886" width="12.625" style="1" customWidth="1"/>
    <col min="4887" max="4887" width="9" style="1" customWidth="1"/>
    <col min="4888" max="5120" width="9" style="1"/>
    <col min="5121" max="5121" width="7.125" style="1" customWidth="1"/>
    <col min="5122" max="5122" width="4.25" style="1" customWidth="1"/>
    <col min="5123" max="5123" width="10.625" style="1" customWidth="1"/>
    <col min="5124" max="5124" width="5.25" style="1" customWidth="1"/>
    <col min="5125" max="5125" width="3.625" style="1" customWidth="1"/>
    <col min="5126" max="5126" width="10.625" style="1" customWidth="1"/>
    <col min="5127" max="5127" width="5.25" style="1" customWidth="1"/>
    <col min="5128" max="5128" width="3.625" style="1" customWidth="1"/>
    <col min="5129" max="5129" width="10.625" style="1" customWidth="1"/>
    <col min="5130" max="5130" width="5.375" style="1" customWidth="1"/>
    <col min="5131" max="5131" width="3.625" style="1" customWidth="1"/>
    <col min="5132" max="5132" width="10.5" style="1" customWidth="1"/>
    <col min="5133" max="5133" width="5.25" style="1" customWidth="1"/>
    <col min="5134" max="5134" width="3.625" style="1" customWidth="1"/>
    <col min="5135" max="5135" width="10.5" style="1" customWidth="1"/>
    <col min="5136" max="5136" width="6.625" style="1" customWidth="1"/>
    <col min="5137" max="5137" width="3.625" style="1" customWidth="1"/>
    <col min="5138" max="5138" width="10.5" style="1" customWidth="1"/>
    <col min="5139" max="5139" width="5.25" style="1" customWidth="1"/>
    <col min="5140" max="5140" width="12.875" style="1" customWidth="1"/>
    <col min="5141" max="5141" width="9.375" style="1" customWidth="1"/>
    <col min="5142" max="5142" width="12.625" style="1" customWidth="1"/>
    <col min="5143" max="5143" width="9" style="1" customWidth="1"/>
    <col min="5144" max="5376" width="9" style="1"/>
    <col min="5377" max="5377" width="7.125" style="1" customWidth="1"/>
    <col min="5378" max="5378" width="4.25" style="1" customWidth="1"/>
    <col min="5379" max="5379" width="10.625" style="1" customWidth="1"/>
    <col min="5380" max="5380" width="5.25" style="1" customWidth="1"/>
    <col min="5381" max="5381" width="3.625" style="1" customWidth="1"/>
    <col min="5382" max="5382" width="10.625" style="1" customWidth="1"/>
    <col min="5383" max="5383" width="5.25" style="1" customWidth="1"/>
    <col min="5384" max="5384" width="3.625" style="1" customWidth="1"/>
    <col min="5385" max="5385" width="10.625" style="1" customWidth="1"/>
    <col min="5386" max="5386" width="5.375" style="1" customWidth="1"/>
    <col min="5387" max="5387" width="3.625" style="1" customWidth="1"/>
    <col min="5388" max="5388" width="10.5" style="1" customWidth="1"/>
    <col min="5389" max="5389" width="5.25" style="1" customWidth="1"/>
    <col min="5390" max="5390" width="3.625" style="1" customWidth="1"/>
    <col min="5391" max="5391" width="10.5" style="1" customWidth="1"/>
    <col min="5392" max="5392" width="6.625" style="1" customWidth="1"/>
    <col min="5393" max="5393" width="3.625" style="1" customWidth="1"/>
    <col min="5394" max="5394" width="10.5" style="1" customWidth="1"/>
    <col min="5395" max="5395" width="5.25" style="1" customWidth="1"/>
    <col min="5396" max="5396" width="12.875" style="1" customWidth="1"/>
    <col min="5397" max="5397" width="9.375" style="1" customWidth="1"/>
    <col min="5398" max="5398" width="12.625" style="1" customWidth="1"/>
    <col min="5399" max="5399" width="9" style="1" customWidth="1"/>
    <col min="5400" max="5632" width="9" style="1"/>
    <col min="5633" max="5633" width="7.125" style="1" customWidth="1"/>
    <col min="5634" max="5634" width="4.25" style="1" customWidth="1"/>
    <col min="5635" max="5635" width="10.625" style="1" customWidth="1"/>
    <col min="5636" max="5636" width="5.25" style="1" customWidth="1"/>
    <col min="5637" max="5637" width="3.625" style="1" customWidth="1"/>
    <col min="5638" max="5638" width="10.625" style="1" customWidth="1"/>
    <col min="5639" max="5639" width="5.25" style="1" customWidth="1"/>
    <col min="5640" max="5640" width="3.625" style="1" customWidth="1"/>
    <col min="5641" max="5641" width="10.625" style="1" customWidth="1"/>
    <col min="5642" max="5642" width="5.375" style="1" customWidth="1"/>
    <col min="5643" max="5643" width="3.625" style="1" customWidth="1"/>
    <col min="5644" max="5644" width="10.5" style="1" customWidth="1"/>
    <col min="5645" max="5645" width="5.25" style="1" customWidth="1"/>
    <col min="5646" max="5646" width="3.625" style="1" customWidth="1"/>
    <col min="5647" max="5647" width="10.5" style="1" customWidth="1"/>
    <col min="5648" max="5648" width="6.625" style="1" customWidth="1"/>
    <col min="5649" max="5649" width="3.625" style="1" customWidth="1"/>
    <col min="5650" max="5650" width="10.5" style="1" customWidth="1"/>
    <col min="5651" max="5651" width="5.25" style="1" customWidth="1"/>
    <col min="5652" max="5652" width="12.875" style="1" customWidth="1"/>
    <col min="5653" max="5653" width="9.375" style="1" customWidth="1"/>
    <col min="5654" max="5654" width="12.625" style="1" customWidth="1"/>
    <col min="5655" max="5655" width="9" style="1" customWidth="1"/>
    <col min="5656" max="5888" width="9" style="1"/>
    <col min="5889" max="5889" width="7.125" style="1" customWidth="1"/>
    <col min="5890" max="5890" width="4.25" style="1" customWidth="1"/>
    <col min="5891" max="5891" width="10.625" style="1" customWidth="1"/>
    <col min="5892" max="5892" width="5.25" style="1" customWidth="1"/>
    <col min="5893" max="5893" width="3.625" style="1" customWidth="1"/>
    <col min="5894" max="5894" width="10.625" style="1" customWidth="1"/>
    <col min="5895" max="5895" width="5.25" style="1" customWidth="1"/>
    <col min="5896" max="5896" width="3.625" style="1" customWidth="1"/>
    <col min="5897" max="5897" width="10.625" style="1" customWidth="1"/>
    <col min="5898" max="5898" width="5.375" style="1" customWidth="1"/>
    <col min="5899" max="5899" width="3.625" style="1" customWidth="1"/>
    <col min="5900" max="5900" width="10.5" style="1" customWidth="1"/>
    <col min="5901" max="5901" width="5.25" style="1" customWidth="1"/>
    <col min="5902" max="5902" width="3.625" style="1" customWidth="1"/>
    <col min="5903" max="5903" width="10.5" style="1" customWidth="1"/>
    <col min="5904" max="5904" width="6.625" style="1" customWidth="1"/>
    <col min="5905" max="5905" width="3.625" style="1" customWidth="1"/>
    <col min="5906" max="5906" width="10.5" style="1" customWidth="1"/>
    <col min="5907" max="5907" width="5.25" style="1" customWidth="1"/>
    <col min="5908" max="5908" width="12.875" style="1" customWidth="1"/>
    <col min="5909" max="5909" width="9.375" style="1" customWidth="1"/>
    <col min="5910" max="5910" width="12.625" style="1" customWidth="1"/>
    <col min="5911" max="5911" width="9" style="1" customWidth="1"/>
    <col min="5912" max="6144" width="9" style="1"/>
    <col min="6145" max="6145" width="7.125" style="1" customWidth="1"/>
    <col min="6146" max="6146" width="4.25" style="1" customWidth="1"/>
    <col min="6147" max="6147" width="10.625" style="1" customWidth="1"/>
    <col min="6148" max="6148" width="5.25" style="1" customWidth="1"/>
    <col min="6149" max="6149" width="3.625" style="1" customWidth="1"/>
    <col min="6150" max="6150" width="10.625" style="1" customWidth="1"/>
    <col min="6151" max="6151" width="5.25" style="1" customWidth="1"/>
    <col min="6152" max="6152" width="3.625" style="1" customWidth="1"/>
    <col min="6153" max="6153" width="10.625" style="1" customWidth="1"/>
    <col min="6154" max="6154" width="5.375" style="1" customWidth="1"/>
    <col min="6155" max="6155" width="3.625" style="1" customWidth="1"/>
    <col min="6156" max="6156" width="10.5" style="1" customWidth="1"/>
    <col min="6157" max="6157" width="5.25" style="1" customWidth="1"/>
    <col min="6158" max="6158" width="3.625" style="1" customWidth="1"/>
    <col min="6159" max="6159" width="10.5" style="1" customWidth="1"/>
    <col min="6160" max="6160" width="6.625" style="1" customWidth="1"/>
    <col min="6161" max="6161" width="3.625" style="1" customWidth="1"/>
    <col min="6162" max="6162" width="10.5" style="1" customWidth="1"/>
    <col min="6163" max="6163" width="5.25" style="1" customWidth="1"/>
    <col min="6164" max="6164" width="12.875" style="1" customWidth="1"/>
    <col min="6165" max="6165" width="9.375" style="1" customWidth="1"/>
    <col min="6166" max="6166" width="12.625" style="1" customWidth="1"/>
    <col min="6167" max="6167" width="9" style="1" customWidth="1"/>
    <col min="6168" max="6400" width="9" style="1"/>
    <col min="6401" max="6401" width="7.125" style="1" customWidth="1"/>
    <col min="6402" max="6402" width="4.25" style="1" customWidth="1"/>
    <col min="6403" max="6403" width="10.625" style="1" customWidth="1"/>
    <col min="6404" max="6404" width="5.25" style="1" customWidth="1"/>
    <col min="6405" max="6405" width="3.625" style="1" customWidth="1"/>
    <col min="6406" max="6406" width="10.625" style="1" customWidth="1"/>
    <col min="6407" max="6407" width="5.25" style="1" customWidth="1"/>
    <col min="6408" max="6408" width="3.625" style="1" customWidth="1"/>
    <col min="6409" max="6409" width="10.625" style="1" customWidth="1"/>
    <col min="6410" max="6410" width="5.375" style="1" customWidth="1"/>
    <col min="6411" max="6411" width="3.625" style="1" customWidth="1"/>
    <col min="6412" max="6412" width="10.5" style="1" customWidth="1"/>
    <col min="6413" max="6413" width="5.25" style="1" customWidth="1"/>
    <col min="6414" max="6414" width="3.625" style="1" customWidth="1"/>
    <col min="6415" max="6415" width="10.5" style="1" customWidth="1"/>
    <col min="6416" max="6416" width="6.625" style="1" customWidth="1"/>
    <col min="6417" max="6417" width="3.625" style="1" customWidth="1"/>
    <col min="6418" max="6418" width="10.5" style="1" customWidth="1"/>
    <col min="6419" max="6419" width="5.25" style="1" customWidth="1"/>
    <col min="6420" max="6420" width="12.875" style="1" customWidth="1"/>
    <col min="6421" max="6421" width="9.375" style="1" customWidth="1"/>
    <col min="6422" max="6422" width="12.625" style="1" customWidth="1"/>
    <col min="6423" max="6423" width="9" style="1" customWidth="1"/>
    <col min="6424" max="6656" width="9" style="1"/>
    <col min="6657" max="6657" width="7.125" style="1" customWidth="1"/>
    <col min="6658" max="6658" width="4.25" style="1" customWidth="1"/>
    <col min="6659" max="6659" width="10.625" style="1" customWidth="1"/>
    <col min="6660" max="6660" width="5.25" style="1" customWidth="1"/>
    <col min="6661" max="6661" width="3.625" style="1" customWidth="1"/>
    <col min="6662" max="6662" width="10.625" style="1" customWidth="1"/>
    <col min="6663" max="6663" width="5.25" style="1" customWidth="1"/>
    <col min="6664" max="6664" width="3.625" style="1" customWidth="1"/>
    <col min="6665" max="6665" width="10.625" style="1" customWidth="1"/>
    <col min="6666" max="6666" width="5.375" style="1" customWidth="1"/>
    <col min="6667" max="6667" width="3.625" style="1" customWidth="1"/>
    <col min="6668" max="6668" width="10.5" style="1" customWidth="1"/>
    <col min="6669" max="6669" width="5.25" style="1" customWidth="1"/>
    <col min="6670" max="6670" width="3.625" style="1" customWidth="1"/>
    <col min="6671" max="6671" width="10.5" style="1" customWidth="1"/>
    <col min="6672" max="6672" width="6.625" style="1" customWidth="1"/>
    <col min="6673" max="6673" width="3.625" style="1" customWidth="1"/>
    <col min="6674" max="6674" width="10.5" style="1" customWidth="1"/>
    <col min="6675" max="6675" width="5.25" style="1" customWidth="1"/>
    <col min="6676" max="6676" width="12.875" style="1" customWidth="1"/>
    <col min="6677" max="6677" width="9.375" style="1" customWidth="1"/>
    <col min="6678" max="6678" width="12.625" style="1" customWidth="1"/>
    <col min="6679" max="6679" width="9" style="1" customWidth="1"/>
    <col min="6680" max="6912" width="9" style="1"/>
    <col min="6913" max="6913" width="7.125" style="1" customWidth="1"/>
    <col min="6914" max="6914" width="4.25" style="1" customWidth="1"/>
    <col min="6915" max="6915" width="10.625" style="1" customWidth="1"/>
    <col min="6916" max="6916" width="5.25" style="1" customWidth="1"/>
    <col min="6917" max="6917" width="3.625" style="1" customWidth="1"/>
    <col min="6918" max="6918" width="10.625" style="1" customWidth="1"/>
    <col min="6919" max="6919" width="5.25" style="1" customWidth="1"/>
    <col min="6920" max="6920" width="3.625" style="1" customWidth="1"/>
    <col min="6921" max="6921" width="10.625" style="1" customWidth="1"/>
    <col min="6922" max="6922" width="5.375" style="1" customWidth="1"/>
    <col min="6923" max="6923" width="3.625" style="1" customWidth="1"/>
    <col min="6924" max="6924" width="10.5" style="1" customWidth="1"/>
    <col min="6925" max="6925" width="5.25" style="1" customWidth="1"/>
    <col min="6926" max="6926" width="3.625" style="1" customWidth="1"/>
    <col min="6927" max="6927" width="10.5" style="1" customWidth="1"/>
    <col min="6928" max="6928" width="6.625" style="1" customWidth="1"/>
    <col min="6929" max="6929" width="3.625" style="1" customWidth="1"/>
    <col min="6930" max="6930" width="10.5" style="1" customWidth="1"/>
    <col min="6931" max="6931" width="5.25" style="1" customWidth="1"/>
    <col min="6932" max="6932" width="12.875" style="1" customWidth="1"/>
    <col min="6933" max="6933" width="9.375" style="1" customWidth="1"/>
    <col min="6934" max="6934" width="12.625" style="1" customWidth="1"/>
    <col min="6935" max="6935" width="9" style="1" customWidth="1"/>
    <col min="6936" max="7168" width="9" style="1"/>
    <col min="7169" max="7169" width="7.125" style="1" customWidth="1"/>
    <col min="7170" max="7170" width="4.25" style="1" customWidth="1"/>
    <col min="7171" max="7171" width="10.625" style="1" customWidth="1"/>
    <col min="7172" max="7172" width="5.25" style="1" customWidth="1"/>
    <col min="7173" max="7173" width="3.625" style="1" customWidth="1"/>
    <col min="7174" max="7174" width="10.625" style="1" customWidth="1"/>
    <col min="7175" max="7175" width="5.25" style="1" customWidth="1"/>
    <col min="7176" max="7176" width="3.625" style="1" customWidth="1"/>
    <col min="7177" max="7177" width="10.625" style="1" customWidth="1"/>
    <col min="7178" max="7178" width="5.375" style="1" customWidth="1"/>
    <col min="7179" max="7179" width="3.625" style="1" customWidth="1"/>
    <col min="7180" max="7180" width="10.5" style="1" customWidth="1"/>
    <col min="7181" max="7181" width="5.25" style="1" customWidth="1"/>
    <col min="7182" max="7182" width="3.625" style="1" customWidth="1"/>
    <col min="7183" max="7183" width="10.5" style="1" customWidth="1"/>
    <col min="7184" max="7184" width="6.625" style="1" customWidth="1"/>
    <col min="7185" max="7185" width="3.625" style="1" customWidth="1"/>
    <col min="7186" max="7186" width="10.5" style="1" customWidth="1"/>
    <col min="7187" max="7187" width="5.25" style="1" customWidth="1"/>
    <col min="7188" max="7188" width="12.875" style="1" customWidth="1"/>
    <col min="7189" max="7189" width="9.375" style="1" customWidth="1"/>
    <col min="7190" max="7190" width="12.625" style="1" customWidth="1"/>
    <col min="7191" max="7191" width="9" style="1" customWidth="1"/>
    <col min="7192" max="7424" width="9" style="1"/>
    <col min="7425" max="7425" width="7.125" style="1" customWidth="1"/>
    <col min="7426" max="7426" width="4.25" style="1" customWidth="1"/>
    <col min="7427" max="7427" width="10.625" style="1" customWidth="1"/>
    <col min="7428" max="7428" width="5.25" style="1" customWidth="1"/>
    <col min="7429" max="7429" width="3.625" style="1" customWidth="1"/>
    <col min="7430" max="7430" width="10.625" style="1" customWidth="1"/>
    <col min="7431" max="7431" width="5.25" style="1" customWidth="1"/>
    <col min="7432" max="7432" width="3.625" style="1" customWidth="1"/>
    <col min="7433" max="7433" width="10.625" style="1" customWidth="1"/>
    <col min="7434" max="7434" width="5.375" style="1" customWidth="1"/>
    <col min="7435" max="7435" width="3.625" style="1" customWidth="1"/>
    <col min="7436" max="7436" width="10.5" style="1" customWidth="1"/>
    <col min="7437" max="7437" width="5.25" style="1" customWidth="1"/>
    <col min="7438" max="7438" width="3.625" style="1" customWidth="1"/>
    <col min="7439" max="7439" width="10.5" style="1" customWidth="1"/>
    <col min="7440" max="7440" width="6.625" style="1" customWidth="1"/>
    <col min="7441" max="7441" width="3.625" style="1" customWidth="1"/>
    <col min="7442" max="7442" width="10.5" style="1" customWidth="1"/>
    <col min="7443" max="7443" width="5.25" style="1" customWidth="1"/>
    <col min="7444" max="7444" width="12.875" style="1" customWidth="1"/>
    <col min="7445" max="7445" width="9.375" style="1" customWidth="1"/>
    <col min="7446" max="7446" width="12.625" style="1" customWidth="1"/>
    <col min="7447" max="7447" width="9" style="1" customWidth="1"/>
    <col min="7448" max="7680" width="9" style="1"/>
    <col min="7681" max="7681" width="7.125" style="1" customWidth="1"/>
    <col min="7682" max="7682" width="4.25" style="1" customWidth="1"/>
    <col min="7683" max="7683" width="10.625" style="1" customWidth="1"/>
    <col min="7684" max="7684" width="5.25" style="1" customWidth="1"/>
    <col min="7685" max="7685" width="3.625" style="1" customWidth="1"/>
    <col min="7686" max="7686" width="10.625" style="1" customWidth="1"/>
    <col min="7687" max="7687" width="5.25" style="1" customWidth="1"/>
    <col min="7688" max="7688" width="3.625" style="1" customWidth="1"/>
    <col min="7689" max="7689" width="10.625" style="1" customWidth="1"/>
    <col min="7690" max="7690" width="5.375" style="1" customWidth="1"/>
    <col min="7691" max="7691" width="3.625" style="1" customWidth="1"/>
    <col min="7692" max="7692" width="10.5" style="1" customWidth="1"/>
    <col min="7693" max="7693" width="5.25" style="1" customWidth="1"/>
    <col min="7694" max="7694" width="3.625" style="1" customWidth="1"/>
    <col min="7695" max="7695" width="10.5" style="1" customWidth="1"/>
    <col min="7696" max="7696" width="6.625" style="1" customWidth="1"/>
    <col min="7697" max="7697" width="3.625" style="1" customWidth="1"/>
    <col min="7698" max="7698" width="10.5" style="1" customWidth="1"/>
    <col min="7699" max="7699" width="5.25" style="1" customWidth="1"/>
    <col min="7700" max="7700" width="12.875" style="1" customWidth="1"/>
    <col min="7701" max="7701" width="9.375" style="1" customWidth="1"/>
    <col min="7702" max="7702" width="12.625" style="1" customWidth="1"/>
    <col min="7703" max="7703" width="9" style="1" customWidth="1"/>
    <col min="7704" max="7936" width="9" style="1"/>
    <col min="7937" max="7937" width="7.125" style="1" customWidth="1"/>
    <col min="7938" max="7938" width="4.25" style="1" customWidth="1"/>
    <col min="7939" max="7939" width="10.625" style="1" customWidth="1"/>
    <col min="7940" max="7940" width="5.25" style="1" customWidth="1"/>
    <col min="7941" max="7941" width="3.625" style="1" customWidth="1"/>
    <col min="7942" max="7942" width="10.625" style="1" customWidth="1"/>
    <col min="7943" max="7943" width="5.25" style="1" customWidth="1"/>
    <col min="7944" max="7944" width="3.625" style="1" customWidth="1"/>
    <col min="7945" max="7945" width="10.625" style="1" customWidth="1"/>
    <col min="7946" max="7946" width="5.375" style="1" customWidth="1"/>
    <col min="7947" max="7947" width="3.625" style="1" customWidth="1"/>
    <col min="7948" max="7948" width="10.5" style="1" customWidth="1"/>
    <col min="7949" max="7949" width="5.25" style="1" customWidth="1"/>
    <col min="7950" max="7950" width="3.625" style="1" customWidth="1"/>
    <col min="7951" max="7951" width="10.5" style="1" customWidth="1"/>
    <col min="7952" max="7952" width="6.625" style="1" customWidth="1"/>
    <col min="7953" max="7953" width="3.625" style="1" customWidth="1"/>
    <col min="7954" max="7954" width="10.5" style="1" customWidth="1"/>
    <col min="7955" max="7955" width="5.25" style="1" customWidth="1"/>
    <col min="7956" max="7956" width="12.875" style="1" customWidth="1"/>
    <col min="7957" max="7957" width="9.375" style="1" customWidth="1"/>
    <col min="7958" max="7958" width="12.625" style="1" customWidth="1"/>
    <col min="7959" max="7959" width="9" style="1" customWidth="1"/>
    <col min="7960" max="8192" width="9" style="1"/>
    <col min="8193" max="8193" width="7.125" style="1" customWidth="1"/>
    <col min="8194" max="8194" width="4.25" style="1" customWidth="1"/>
    <col min="8195" max="8195" width="10.625" style="1" customWidth="1"/>
    <col min="8196" max="8196" width="5.25" style="1" customWidth="1"/>
    <col min="8197" max="8197" width="3.625" style="1" customWidth="1"/>
    <col min="8198" max="8198" width="10.625" style="1" customWidth="1"/>
    <col min="8199" max="8199" width="5.25" style="1" customWidth="1"/>
    <col min="8200" max="8200" width="3.625" style="1" customWidth="1"/>
    <col min="8201" max="8201" width="10.625" style="1" customWidth="1"/>
    <col min="8202" max="8202" width="5.375" style="1" customWidth="1"/>
    <col min="8203" max="8203" width="3.625" style="1" customWidth="1"/>
    <col min="8204" max="8204" width="10.5" style="1" customWidth="1"/>
    <col min="8205" max="8205" width="5.25" style="1" customWidth="1"/>
    <col min="8206" max="8206" width="3.625" style="1" customWidth="1"/>
    <col min="8207" max="8207" width="10.5" style="1" customWidth="1"/>
    <col min="8208" max="8208" width="6.625" style="1" customWidth="1"/>
    <col min="8209" max="8209" width="3.625" style="1" customWidth="1"/>
    <col min="8210" max="8210" width="10.5" style="1" customWidth="1"/>
    <col min="8211" max="8211" width="5.25" style="1" customWidth="1"/>
    <col min="8212" max="8212" width="12.875" style="1" customWidth="1"/>
    <col min="8213" max="8213" width="9.375" style="1" customWidth="1"/>
    <col min="8214" max="8214" width="12.625" style="1" customWidth="1"/>
    <col min="8215" max="8215" width="9" style="1" customWidth="1"/>
    <col min="8216" max="8448" width="9" style="1"/>
    <col min="8449" max="8449" width="7.125" style="1" customWidth="1"/>
    <col min="8450" max="8450" width="4.25" style="1" customWidth="1"/>
    <col min="8451" max="8451" width="10.625" style="1" customWidth="1"/>
    <col min="8452" max="8452" width="5.25" style="1" customWidth="1"/>
    <col min="8453" max="8453" width="3.625" style="1" customWidth="1"/>
    <col min="8454" max="8454" width="10.625" style="1" customWidth="1"/>
    <col min="8455" max="8455" width="5.25" style="1" customWidth="1"/>
    <col min="8456" max="8456" width="3.625" style="1" customWidth="1"/>
    <col min="8457" max="8457" width="10.625" style="1" customWidth="1"/>
    <col min="8458" max="8458" width="5.375" style="1" customWidth="1"/>
    <col min="8459" max="8459" width="3.625" style="1" customWidth="1"/>
    <col min="8460" max="8460" width="10.5" style="1" customWidth="1"/>
    <col min="8461" max="8461" width="5.25" style="1" customWidth="1"/>
    <col min="8462" max="8462" width="3.625" style="1" customWidth="1"/>
    <col min="8463" max="8463" width="10.5" style="1" customWidth="1"/>
    <col min="8464" max="8464" width="6.625" style="1" customWidth="1"/>
    <col min="8465" max="8465" width="3.625" style="1" customWidth="1"/>
    <col min="8466" max="8466" width="10.5" style="1" customWidth="1"/>
    <col min="8467" max="8467" width="5.25" style="1" customWidth="1"/>
    <col min="8468" max="8468" width="12.875" style="1" customWidth="1"/>
    <col min="8469" max="8469" width="9.375" style="1" customWidth="1"/>
    <col min="8470" max="8470" width="12.625" style="1" customWidth="1"/>
    <col min="8471" max="8471" width="9" style="1" customWidth="1"/>
    <col min="8472" max="8704" width="9" style="1"/>
    <col min="8705" max="8705" width="7.125" style="1" customWidth="1"/>
    <col min="8706" max="8706" width="4.25" style="1" customWidth="1"/>
    <col min="8707" max="8707" width="10.625" style="1" customWidth="1"/>
    <col min="8708" max="8708" width="5.25" style="1" customWidth="1"/>
    <col min="8709" max="8709" width="3.625" style="1" customWidth="1"/>
    <col min="8710" max="8710" width="10.625" style="1" customWidth="1"/>
    <col min="8711" max="8711" width="5.25" style="1" customWidth="1"/>
    <col min="8712" max="8712" width="3.625" style="1" customWidth="1"/>
    <col min="8713" max="8713" width="10.625" style="1" customWidth="1"/>
    <col min="8714" max="8714" width="5.375" style="1" customWidth="1"/>
    <col min="8715" max="8715" width="3.625" style="1" customWidth="1"/>
    <col min="8716" max="8716" width="10.5" style="1" customWidth="1"/>
    <col min="8717" max="8717" width="5.25" style="1" customWidth="1"/>
    <col min="8718" max="8718" width="3.625" style="1" customWidth="1"/>
    <col min="8719" max="8719" width="10.5" style="1" customWidth="1"/>
    <col min="8720" max="8720" width="6.625" style="1" customWidth="1"/>
    <col min="8721" max="8721" width="3.625" style="1" customWidth="1"/>
    <col min="8722" max="8722" width="10.5" style="1" customWidth="1"/>
    <col min="8723" max="8723" width="5.25" style="1" customWidth="1"/>
    <col min="8724" max="8724" width="12.875" style="1" customWidth="1"/>
    <col min="8725" max="8725" width="9.375" style="1" customWidth="1"/>
    <col min="8726" max="8726" width="12.625" style="1" customWidth="1"/>
    <col min="8727" max="8727" width="9" style="1" customWidth="1"/>
    <col min="8728" max="8960" width="9" style="1"/>
    <col min="8961" max="8961" width="7.125" style="1" customWidth="1"/>
    <col min="8962" max="8962" width="4.25" style="1" customWidth="1"/>
    <col min="8963" max="8963" width="10.625" style="1" customWidth="1"/>
    <col min="8964" max="8964" width="5.25" style="1" customWidth="1"/>
    <col min="8965" max="8965" width="3.625" style="1" customWidth="1"/>
    <col min="8966" max="8966" width="10.625" style="1" customWidth="1"/>
    <col min="8967" max="8967" width="5.25" style="1" customWidth="1"/>
    <col min="8968" max="8968" width="3.625" style="1" customWidth="1"/>
    <col min="8969" max="8969" width="10.625" style="1" customWidth="1"/>
    <col min="8970" max="8970" width="5.375" style="1" customWidth="1"/>
    <col min="8971" max="8971" width="3.625" style="1" customWidth="1"/>
    <col min="8972" max="8972" width="10.5" style="1" customWidth="1"/>
    <col min="8973" max="8973" width="5.25" style="1" customWidth="1"/>
    <col min="8974" max="8974" width="3.625" style="1" customWidth="1"/>
    <col min="8975" max="8975" width="10.5" style="1" customWidth="1"/>
    <col min="8976" max="8976" width="6.625" style="1" customWidth="1"/>
    <col min="8977" max="8977" width="3.625" style="1" customWidth="1"/>
    <col min="8978" max="8978" width="10.5" style="1" customWidth="1"/>
    <col min="8979" max="8979" width="5.25" style="1" customWidth="1"/>
    <col min="8980" max="8980" width="12.875" style="1" customWidth="1"/>
    <col min="8981" max="8981" width="9.375" style="1" customWidth="1"/>
    <col min="8982" max="8982" width="12.625" style="1" customWidth="1"/>
    <col min="8983" max="8983" width="9" style="1" customWidth="1"/>
    <col min="8984" max="9216" width="9" style="1"/>
    <col min="9217" max="9217" width="7.125" style="1" customWidth="1"/>
    <col min="9218" max="9218" width="4.25" style="1" customWidth="1"/>
    <col min="9219" max="9219" width="10.625" style="1" customWidth="1"/>
    <col min="9220" max="9220" width="5.25" style="1" customWidth="1"/>
    <col min="9221" max="9221" width="3.625" style="1" customWidth="1"/>
    <col min="9222" max="9222" width="10.625" style="1" customWidth="1"/>
    <col min="9223" max="9223" width="5.25" style="1" customWidth="1"/>
    <col min="9224" max="9224" width="3.625" style="1" customWidth="1"/>
    <col min="9225" max="9225" width="10.625" style="1" customWidth="1"/>
    <col min="9226" max="9226" width="5.375" style="1" customWidth="1"/>
    <col min="9227" max="9227" width="3.625" style="1" customWidth="1"/>
    <col min="9228" max="9228" width="10.5" style="1" customWidth="1"/>
    <col min="9229" max="9229" width="5.25" style="1" customWidth="1"/>
    <col min="9230" max="9230" width="3.625" style="1" customWidth="1"/>
    <col min="9231" max="9231" width="10.5" style="1" customWidth="1"/>
    <col min="9232" max="9232" width="6.625" style="1" customWidth="1"/>
    <col min="9233" max="9233" width="3.625" style="1" customWidth="1"/>
    <col min="9234" max="9234" width="10.5" style="1" customWidth="1"/>
    <col min="9235" max="9235" width="5.25" style="1" customWidth="1"/>
    <col min="9236" max="9236" width="12.875" style="1" customWidth="1"/>
    <col min="9237" max="9237" width="9.375" style="1" customWidth="1"/>
    <col min="9238" max="9238" width="12.625" style="1" customWidth="1"/>
    <col min="9239" max="9239" width="9" style="1" customWidth="1"/>
    <col min="9240" max="9472" width="9" style="1"/>
    <col min="9473" max="9473" width="7.125" style="1" customWidth="1"/>
    <col min="9474" max="9474" width="4.25" style="1" customWidth="1"/>
    <col min="9475" max="9475" width="10.625" style="1" customWidth="1"/>
    <col min="9476" max="9476" width="5.25" style="1" customWidth="1"/>
    <col min="9477" max="9477" width="3.625" style="1" customWidth="1"/>
    <col min="9478" max="9478" width="10.625" style="1" customWidth="1"/>
    <col min="9479" max="9479" width="5.25" style="1" customWidth="1"/>
    <col min="9480" max="9480" width="3.625" style="1" customWidth="1"/>
    <col min="9481" max="9481" width="10.625" style="1" customWidth="1"/>
    <col min="9482" max="9482" width="5.375" style="1" customWidth="1"/>
    <col min="9483" max="9483" width="3.625" style="1" customWidth="1"/>
    <col min="9484" max="9484" width="10.5" style="1" customWidth="1"/>
    <col min="9485" max="9485" width="5.25" style="1" customWidth="1"/>
    <col min="9486" max="9486" width="3.625" style="1" customWidth="1"/>
    <col min="9487" max="9487" width="10.5" style="1" customWidth="1"/>
    <col min="9488" max="9488" width="6.625" style="1" customWidth="1"/>
    <col min="9489" max="9489" width="3.625" style="1" customWidth="1"/>
    <col min="9490" max="9490" width="10.5" style="1" customWidth="1"/>
    <col min="9491" max="9491" width="5.25" style="1" customWidth="1"/>
    <col min="9492" max="9492" width="12.875" style="1" customWidth="1"/>
    <col min="9493" max="9493" width="9.375" style="1" customWidth="1"/>
    <col min="9494" max="9494" width="12.625" style="1" customWidth="1"/>
    <col min="9495" max="9495" width="9" style="1" customWidth="1"/>
    <col min="9496" max="9728" width="9" style="1"/>
    <col min="9729" max="9729" width="7.125" style="1" customWidth="1"/>
    <col min="9730" max="9730" width="4.25" style="1" customWidth="1"/>
    <col min="9731" max="9731" width="10.625" style="1" customWidth="1"/>
    <col min="9732" max="9732" width="5.25" style="1" customWidth="1"/>
    <col min="9733" max="9733" width="3.625" style="1" customWidth="1"/>
    <col min="9734" max="9734" width="10.625" style="1" customWidth="1"/>
    <col min="9735" max="9735" width="5.25" style="1" customWidth="1"/>
    <col min="9736" max="9736" width="3.625" style="1" customWidth="1"/>
    <col min="9737" max="9737" width="10.625" style="1" customWidth="1"/>
    <col min="9738" max="9738" width="5.375" style="1" customWidth="1"/>
    <col min="9739" max="9739" width="3.625" style="1" customWidth="1"/>
    <col min="9740" max="9740" width="10.5" style="1" customWidth="1"/>
    <col min="9741" max="9741" width="5.25" style="1" customWidth="1"/>
    <col min="9742" max="9742" width="3.625" style="1" customWidth="1"/>
    <col min="9743" max="9743" width="10.5" style="1" customWidth="1"/>
    <col min="9744" max="9744" width="6.625" style="1" customWidth="1"/>
    <col min="9745" max="9745" width="3.625" style="1" customWidth="1"/>
    <col min="9746" max="9746" width="10.5" style="1" customWidth="1"/>
    <col min="9747" max="9747" width="5.25" style="1" customWidth="1"/>
    <col min="9748" max="9748" width="12.875" style="1" customWidth="1"/>
    <col min="9749" max="9749" width="9.375" style="1" customWidth="1"/>
    <col min="9750" max="9750" width="12.625" style="1" customWidth="1"/>
    <col min="9751" max="9751" width="9" style="1" customWidth="1"/>
    <col min="9752" max="9984" width="9" style="1"/>
    <col min="9985" max="9985" width="7.125" style="1" customWidth="1"/>
    <col min="9986" max="9986" width="4.25" style="1" customWidth="1"/>
    <col min="9987" max="9987" width="10.625" style="1" customWidth="1"/>
    <col min="9988" max="9988" width="5.25" style="1" customWidth="1"/>
    <col min="9989" max="9989" width="3.625" style="1" customWidth="1"/>
    <col min="9990" max="9990" width="10.625" style="1" customWidth="1"/>
    <col min="9991" max="9991" width="5.25" style="1" customWidth="1"/>
    <col min="9992" max="9992" width="3.625" style="1" customWidth="1"/>
    <col min="9993" max="9993" width="10.625" style="1" customWidth="1"/>
    <col min="9994" max="9994" width="5.375" style="1" customWidth="1"/>
    <col min="9995" max="9995" width="3.625" style="1" customWidth="1"/>
    <col min="9996" max="9996" width="10.5" style="1" customWidth="1"/>
    <col min="9997" max="9997" width="5.25" style="1" customWidth="1"/>
    <col min="9998" max="9998" width="3.625" style="1" customWidth="1"/>
    <col min="9999" max="9999" width="10.5" style="1" customWidth="1"/>
    <col min="10000" max="10000" width="6.625" style="1" customWidth="1"/>
    <col min="10001" max="10001" width="3.625" style="1" customWidth="1"/>
    <col min="10002" max="10002" width="10.5" style="1" customWidth="1"/>
    <col min="10003" max="10003" width="5.25" style="1" customWidth="1"/>
    <col min="10004" max="10004" width="12.875" style="1" customWidth="1"/>
    <col min="10005" max="10005" width="9.375" style="1" customWidth="1"/>
    <col min="10006" max="10006" width="12.625" style="1" customWidth="1"/>
    <col min="10007" max="10007" width="9" style="1" customWidth="1"/>
    <col min="10008" max="10240" width="9" style="1"/>
    <col min="10241" max="10241" width="7.125" style="1" customWidth="1"/>
    <col min="10242" max="10242" width="4.25" style="1" customWidth="1"/>
    <col min="10243" max="10243" width="10.625" style="1" customWidth="1"/>
    <col min="10244" max="10244" width="5.25" style="1" customWidth="1"/>
    <col min="10245" max="10245" width="3.625" style="1" customWidth="1"/>
    <col min="10246" max="10246" width="10.625" style="1" customWidth="1"/>
    <col min="10247" max="10247" width="5.25" style="1" customWidth="1"/>
    <col min="10248" max="10248" width="3.625" style="1" customWidth="1"/>
    <col min="10249" max="10249" width="10.625" style="1" customWidth="1"/>
    <col min="10250" max="10250" width="5.375" style="1" customWidth="1"/>
    <col min="10251" max="10251" width="3.625" style="1" customWidth="1"/>
    <col min="10252" max="10252" width="10.5" style="1" customWidth="1"/>
    <col min="10253" max="10253" width="5.25" style="1" customWidth="1"/>
    <col min="10254" max="10254" width="3.625" style="1" customWidth="1"/>
    <col min="10255" max="10255" width="10.5" style="1" customWidth="1"/>
    <col min="10256" max="10256" width="6.625" style="1" customWidth="1"/>
    <col min="10257" max="10257" width="3.625" style="1" customWidth="1"/>
    <col min="10258" max="10258" width="10.5" style="1" customWidth="1"/>
    <col min="10259" max="10259" width="5.25" style="1" customWidth="1"/>
    <col min="10260" max="10260" width="12.875" style="1" customWidth="1"/>
    <col min="10261" max="10261" width="9.375" style="1" customWidth="1"/>
    <col min="10262" max="10262" width="12.625" style="1" customWidth="1"/>
    <col min="10263" max="10263" width="9" style="1" customWidth="1"/>
    <col min="10264" max="10496" width="9" style="1"/>
    <col min="10497" max="10497" width="7.125" style="1" customWidth="1"/>
    <col min="10498" max="10498" width="4.25" style="1" customWidth="1"/>
    <col min="10499" max="10499" width="10.625" style="1" customWidth="1"/>
    <col min="10500" max="10500" width="5.25" style="1" customWidth="1"/>
    <col min="10501" max="10501" width="3.625" style="1" customWidth="1"/>
    <col min="10502" max="10502" width="10.625" style="1" customWidth="1"/>
    <col min="10503" max="10503" width="5.25" style="1" customWidth="1"/>
    <col min="10504" max="10504" width="3.625" style="1" customWidth="1"/>
    <col min="10505" max="10505" width="10.625" style="1" customWidth="1"/>
    <col min="10506" max="10506" width="5.375" style="1" customWidth="1"/>
    <col min="10507" max="10507" width="3.625" style="1" customWidth="1"/>
    <col min="10508" max="10508" width="10.5" style="1" customWidth="1"/>
    <col min="10509" max="10509" width="5.25" style="1" customWidth="1"/>
    <col min="10510" max="10510" width="3.625" style="1" customWidth="1"/>
    <col min="10511" max="10511" width="10.5" style="1" customWidth="1"/>
    <col min="10512" max="10512" width="6.625" style="1" customWidth="1"/>
    <col min="10513" max="10513" width="3.625" style="1" customWidth="1"/>
    <col min="10514" max="10514" width="10.5" style="1" customWidth="1"/>
    <col min="10515" max="10515" width="5.25" style="1" customWidth="1"/>
    <col min="10516" max="10516" width="12.875" style="1" customWidth="1"/>
    <col min="10517" max="10517" width="9.375" style="1" customWidth="1"/>
    <col min="10518" max="10518" width="12.625" style="1" customWidth="1"/>
    <col min="10519" max="10519" width="9" style="1" customWidth="1"/>
    <col min="10520" max="10752" width="9" style="1"/>
    <col min="10753" max="10753" width="7.125" style="1" customWidth="1"/>
    <col min="10754" max="10754" width="4.25" style="1" customWidth="1"/>
    <col min="10755" max="10755" width="10.625" style="1" customWidth="1"/>
    <col min="10756" max="10756" width="5.25" style="1" customWidth="1"/>
    <col min="10757" max="10757" width="3.625" style="1" customWidth="1"/>
    <col min="10758" max="10758" width="10.625" style="1" customWidth="1"/>
    <col min="10759" max="10759" width="5.25" style="1" customWidth="1"/>
    <col min="10760" max="10760" width="3.625" style="1" customWidth="1"/>
    <col min="10761" max="10761" width="10.625" style="1" customWidth="1"/>
    <col min="10762" max="10762" width="5.375" style="1" customWidth="1"/>
    <col min="10763" max="10763" width="3.625" style="1" customWidth="1"/>
    <col min="10764" max="10764" width="10.5" style="1" customWidth="1"/>
    <col min="10765" max="10765" width="5.25" style="1" customWidth="1"/>
    <col min="10766" max="10766" width="3.625" style="1" customWidth="1"/>
    <col min="10767" max="10767" width="10.5" style="1" customWidth="1"/>
    <col min="10768" max="10768" width="6.625" style="1" customWidth="1"/>
    <col min="10769" max="10769" width="3.625" style="1" customWidth="1"/>
    <col min="10770" max="10770" width="10.5" style="1" customWidth="1"/>
    <col min="10771" max="10771" width="5.25" style="1" customWidth="1"/>
    <col min="10772" max="10772" width="12.875" style="1" customWidth="1"/>
    <col min="10773" max="10773" width="9.375" style="1" customWidth="1"/>
    <col min="10774" max="10774" width="12.625" style="1" customWidth="1"/>
    <col min="10775" max="10775" width="9" style="1" customWidth="1"/>
    <col min="10776" max="11008" width="9" style="1"/>
    <col min="11009" max="11009" width="7.125" style="1" customWidth="1"/>
    <col min="11010" max="11010" width="4.25" style="1" customWidth="1"/>
    <col min="11011" max="11011" width="10.625" style="1" customWidth="1"/>
    <col min="11012" max="11012" width="5.25" style="1" customWidth="1"/>
    <col min="11013" max="11013" width="3.625" style="1" customWidth="1"/>
    <col min="11014" max="11014" width="10.625" style="1" customWidth="1"/>
    <col min="11015" max="11015" width="5.25" style="1" customWidth="1"/>
    <col min="11016" max="11016" width="3.625" style="1" customWidth="1"/>
    <col min="11017" max="11017" width="10.625" style="1" customWidth="1"/>
    <col min="11018" max="11018" width="5.375" style="1" customWidth="1"/>
    <col min="11019" max="11019" width="3.625" style="1" customWidth="1"/>
    <col min="11020" max="11020" width="10.5" style="1" customWidth="1"/>
    <col min="11021" max="11021" width="5.25" style="1" customWidth="1"/>
    <col min="11022" max="11022" width="3.625" style="1" customWidth="1"/>
    <col min="11023" max="11023" width="10.5" style="1" customWidth="1"/>
    <col min="11024" max="11024" width="6.625" style="1" customWidth="1"/>
    <col min="11025" max="11025" width="3.625" style="1" customWidth="1"/>
    <col min="11026" max="11026" width="10.5" style="1" customWidth="1"/>
    <col min="11027" max="11027" width="5.25" style="1" customWidth="1"/>
    <col min="11028" max="11028" width="12.875" style="1" customWidth="1"/>
    <col min="11029" max="11029" width="9.375" style="1" customWidth="1"/>
    <col min="11030" max="11030" width="12.625" style="1" customWidth="1"/>
    <col min="11031" max="11031" width="9" style="1" customWidth="1"/>
    <col min="11032" max="11264" width="9" style="1"/>
    <col min="11265" max="11265" width="7.125" style="1" customWidth="1"/>
    <col min="11266" max="11266" width="4.25" style="1" customWidth="1"/>
    <col min="11267" max="11267" width="10.625" style="1" customWidth="1"/>
    <col min="11268" max="11268" width="5.25" style="1" customWidth="1"/>
    <col min="11269" max="11269" width="3.625" style="1" customWidth="1"/>
    <col min="11270" max="11270" width="10.625" style="1" customWidth="1"/>
    <col min="11271" max="11271" width="5.25" style="1" customWidth="1"/>
    <col min="11272" max="11272" width="3.625" style="1" customWidth="1"/>
    <col min="11273" max="11273" width="10.625" style="1" customWidth="1"/>
    <col min="11274" max="11274" width="5.375" style="1" customWidth="1"/>
    <col min="11275" max="11275" width="3.625" style="1" customWidth="1"/>
    <col min="11276" max="11276" width="10.5" style="1" customWidth="1"/>
    <col min="11277" max="11277" width="5.25" style="1" customWidth="1"/>
    <col min="11278" max="11278" width="3.625" style="1" customWidth="1"/>
    <col min="11279" max="11279" width="10.5" style="1" customWidth="1"/>
    <col min="11280" max="11280" width="6.625" style="1" customWidth="1"/>
    <col min="11281" max="11281" width="3.625" style="1" customWidth="1"/>
    <col min="11282" max="11282" width="10.5" style="1" customWidth="1"/>
    <col min="11283" max="11283" width="5.25" style="1" customWidth="1"/>
    <col min="11284" max="11284" width="12.875" style="1" customWidth="1"/>
    <col min="11285" max="11285" width="9.375" style="1" customWidth="1"/>
    <col min="11286" max="11286" width="12.625" style="1" customWidth="1"/>
    <col min="11287" max="11287" width="9" style="1" customWidth="1"/>
    <col min="11288" max="11520" width="9" style="1"/>
    <col min="11521" max="11521" width="7.125" style="1" customWidth="1"/>
    <col min="11522" max="11522" width="4.25" style="1" customWidth="1"/>
    <col min="11523" max="11523" width="10.625" style="1" customWidth="1"/>
    <col min="11524" max="11524" width="5.25" style="1" customWidth="1"/>
    <col min="11525" max="11525" width="3.625" style="1" customWidth="1"/>
    <col min="11526" max="11526" width="10.625" style="1" customWidth="1"/>
    <col min="11527" max="11527" width="5.25" style="1" customWidth="1"/>
    <col min="11528" max="11528" width="3.625" style="1" customWidth="1"/>
    <col min="11529" max="11529" width="10.625" style="1" customWidth="1"/>
    <col min="11530" max="11530" width="5.375" style="1" customWidth="1"/>
    <col min="11531" max="11531" width="3.625" style="1" customWidth="1"/>
    <col min="11532" max="11532" width="10.5" style="1" customWidth="1"/>
    <col min="11533" max="11533" width="5.25" style="1" customWidth="1"/>
    <col min="11534" max="11534" width="3.625" style="1" customWidth="1"/>
    <col min="11535" max="11535" width="10.5" style="1" customWidth="1"/>
    <col min="11536" max="11536" width="6.625" style="1" customWidth="1"/>
    <col min="11537" max="11537" width="3.625" style="1" customWidth="1"/>
    <col min="11538" max="11538" width="10.5" style="1" customWidth="1"/>
    <col min="11539" max="11539" width="5.25" style="1" customWidth="1"/>
    <col min="11540" max="11540" width="12.875" style="1" customWidth="1"/>
    <col min="11541" max="11541" width="9.375" style="1" customWidth="1"/>
    <col min="11542" max="11542" width="12.625" style="1" customWidth="1"/>
    <col min="11543" max="11543" width="9" style="1" customWidth="1"/>
    <col min="11544" max="11776" width="9" style="1"/>
    <col min="11777" max="11777" width="7.125" style="1" customWidth="1"/>
    <col min="11778" max="11778" width="4.25" style="1" customWidth="1"/>
    <col min="11779" max="11779" width="10.625" style="1" customWidth="1"/>
    <col min="11780" max="11780" width="5.25" style="1" customWidth="1"/>
    <col min="11781" max="11781" width="3.625" style="1" customWidth="1"/>
    <col min="11782" max="11782" width="10.625" style="1" customWidth="1"/>
    <col min="11783" max="11783" width="5.25" style="1" customWidth="1"/>
    <col min="11784" max="11784" width="3.625" style="1" customWidth="1"/>
    <col min="11785" max="11785" width="10.625" style="1" customWidth="1"/>
    <col min="11786" max="11786" width="5.375" style="1" customWidth="1"/>
    <col min="11787" max="11787" width="3.625" style="1" customWidth="1"/>
    <col min="11788" max="11788" width="10.5" style="1" customWidth="1"/>
    <col min="11789" max="11789" width="5.25" style="1" customWidth="1"/>
    <col min="11790" max="11790" width="3.625" style="1" customWidth="1"/>
    <col min="11791" max="11791" width="10.5" style="1" customWidth="1"/>
    <col min="11792" max="11792" width="6.625" style="1" customWidth="1"/>
    <col min="11793" max="11793" width="3.625" style="1" customWidth="1"/>
    <col min="11794" max="11794" width="10.5" style="1" customWidth="1"/>
    <col min="11795" max="11795" width="5.25" style="1" customWidth="1"/>
    <col min="11796" max="11796" width="12.875" style="1" customWidth="1"/>
    <col min="11797" max="11797" width="9.375" style="1" customWidth="1"/>
    <col min="11798" max="11798" width="12.625" style="1" customWidth="1"/>
    <col min="11799" max="11799" width="9" style="1" customWidth="1"/>
    <col min="11800" max="12032" width="9" style="1"/>
    <col min="12033" max="12033" width="7.125" style="1" customWidth="1"/>
    <col min="12034" max="12034" width="4.25" style="1" customWidth="1"/>
    <col min="12035" max="12035" width="10.625" style="1" customWidth="1"/>
    <col min="12036" max="12036" width="5.25" style="1" customWidth="1"/>
    <col min="12037" max="12037" width="3.625" style="1" customWidth="1"/>
    <col min="12038" max="12038" width="10.625" style="1" customWidth="1"/>
    <col min="12039" max="12039" width="5.25" style="1" customWidth="1"/>
    <col min="12040" max="12040" width="3.625" style="1" customWidth="1"/>
    <col min="12041" max="12041" width="10.625" style="1" customWidth="1"/>
    <col min="12042" max="12042" width="5.375" style="1" customWidth="1"/>
    <col min="12043" max="12043" width="3.625" style="1" customWidth="1"/>
    <col min="12044" max="12044" width="10.5" style="1" customWidth="1"/>
    <col min="12045" max="12045" width="5.25" style="1" customWidth="1"/>
    <col min="12046" max="12046" width="3.625" style="1" customWidth="1"/>
    <col min="12047" max="12047" width="10.5" style="1" customWidth="1"/>
    <col min="12048" max="12048" width="6.625" style="1" customWidth="1"/>
    <col min="12049" max="12049" width="3.625" style="1" customWidth="1"/>
    <col min="12050" max="12050" width="10.5" style="1" customWidth="1"/>
    <col min="12051" max="12051" width="5.25" style="1" customWidth="1"/>
    <col min="12052" max="12052" width="12.875" style="1" customWidth="1"/>
    <col min="12053" max="12053" width="9.375" style="1" customWidth="1"/>
    <col min="12054" max="12054" width="12.625" style="1" customWidth="1"/>
    <col min="12055" max="12055" width="9" style="1" customWidth="1"/>
    <col min="12056" max="12288" width="9" style="1"/>
    <col min="12289" max="12289" width="7.125" style="1" customWidth="1"/>
    <col min="12290" max="12290" width="4.25" style="1" customWidth="1"/>
    <col min="12291" max="12291" width="10.625" style="1" customWidth="1"/>
    <col min="12292" max="12292" width="5.25" style="1" customWidth="1"/>
    <col min="12293" max="12293" width="3.625" style="1" customWidth="1"/>
    <col min="12294" max="12294" width="10.625" style="1" customWidth="1"/>
    <col min="12295" max="12295" width="5.25" style="1" customWidth="1"/>
    <col min="12296" max="12296" width="3.625" style="1" customWidth="1"/>
    <col min="12297" max="12297" width="10.625" style="1" customWidth="1"/>
    <col min="12298" max="12298" width="5.375" style="1" customWidth="1"/>
    <col min="12299" max="12299" width="3.625" style="1" customWidth="1"/>
    <col min="12300" max="12300" width="10.5" style="1" customWidth="1"/>
    <col min="12301" max="12301" width="5.25" style="1" customWidth="1"/>
    <col min="12302" max="12302" width="3.625" style="1" customWidth="1"/>
    <col min="12303" max="12303" width="10.5" style="1" customWidth="1"/>
    <col min="12304" max="12304" width="6.625" style="1" customWidth="1"/>
    <col min="12305" max="12305" width="3.625" style="1" customWidth="1"/>
    <col min="12306" max="12306" width="10.5" style="1" customWidth="1"/>
    <col min="12307" max="12307" width="5.25" style="1" customWidth="1"/>
    <col min="12308" max="12308" width="12.875" style="1" customWidth="1"/>
    <col min="12309" max="12309" width="9.375" style="1" customWidth="1"/>
    <col min="12310" max="12310" width="12.625" style="1" customWidth="1"/>
    <col min="12311" max="12311" width="9" style="1" customWidth="1"/>
    <col min="12312" max="12544" width="9" style="1"/>
    <col min="12545" max="12545" width="7.125" style="1" customWidth="1"/>
    <col min="12546" max="12546" width="4.25" style="1" customWidth="1"/>
    <col min="12547" max="12547" width="10.625" style="1" customWidth="1"/>
    <col min="12548" max="12548" width="5.25" style="1" customWidth="1"/>
    <col min="12549" max="12549" width="3.625" style="1" customWidth="1"/>
    <col min="12550" max="12550" width="10.625" style="1" customWidth="1"/>
    <col min="12551" max="12551" width="5.25" style="1" customWidth="1"/>
    <col min="12552" max="12552" width="3.625" style="1" customWidth="1"/>
    <col min="12553" max="12553" width="10.625" style="1" customWidth="1"/>
    <col min="12554" max="12554" width="5.375" style="1" customWidth="1"/>
    <col min="12555" max="12555" width="3.625" style="1" customWidth="1"/>
    <col min="12556" max="12556" width="10.5" style="1" customWidth="1"/>
    <col min="12557" max="12557" width="5.25" style="1" customWidth="1"/>
    <col min="12558" max="12558" width="3.625" style="1" customWidth="1"/>
    <col min="12559" max="12559" width="10.5" style="1" customWidth="1"/>
    <col min="12560" max="12560" width="6.625" style="1" customWidth="1"/>
    <col min="12561" max="12561" width="3.625" style="1" customWidth="1"/>
    <col min="12562" max="12562" width="10.5" style="1" customWidth="1"/>
    <col min="12563" max="12563" width="5.25" style="1" customWidth="1"/>
    <col min="12564" max="12564" width="12.875" style="1" customWidth="1"/>
    <col min="12565" max="12565" width="9.375" style="1" customWidth="1"/>
    <col min="12566" max="12566" width="12.625" style="1" customWidth="1"/>
    <col min="12567" max="12567" width="9" style="1" customWidth="1"/>
    <col min="12568" max="12800" width="9" style="1"/>
    <col min="12801" max="12801" width="7.125" style="1" customWidth="1"/>
    <col min="12802" max="12802" width="4.25" style="1" customWidth="1"/>
    <col min="12803" max="12803" width="10.625" style="1" customWidth="1"/>
    <col min="12804" max="12804" width="5.25" style="1" customWidth="1"/>
    <col min="12805" max="12805" width="3.625" style="1" customWidth="1"/>
    <col min="12806" max="12806" width="10.625" style="1" customWidth="1"/>
    <col min="12807" max="12807" width="5.25" style="1" customWidth="1"/>
    <col min="12808" max="12808" width="3.625" style="1" customWidth="1"/>
    <col min="12809" max="12809" width="10.625" style="1" customWidth="1"/>
    <col min="12810" max="12810" width="5.375" style="1" customWidth="1"/>
    <col min="12811" max="12811" width="3.625" style="1" customWidth="1"/>
    <col min="12812" max="12812" width="10.5" style="1" customWidth="1"/>
    <col min="12813" max="12813" width="5.25" style="1" customWidth="1"/>
    <col min="12814" max="12814" width="3.625" style="1" customWidth="1"/>
    <col min="12815" max="12815" width="10.5" style="1" customWidth="1"/>
    <col min="12816" max="12816" width="6.625" style="1" customWidth="1"/>
    <col min="12817" max="12817" width="3.625" style="1" customWidth="1"/>
    <col min="12818" max="12818" width="10.5" style="1" customWidth="1"/>
    <col min="12819" max="12819" width="5.25" style="1" customWidth="1"/>
    <col min="12820" max="12820" width="12.875" style="1" customWidth="1"/>
    <col min="12821" max="12821" width="9.375" style="1" customWidth="1"/>
    <col min="12822" max="12822" width="12.625" style="1" customWidth="1"/>
    <col min="12823" max="12823" width="9" style="1" customWidth="1"/>
    <col min="12824" max="13056" width="9" style="1"/>
    <col min="13057" max="13057" width="7.125" style="1" customWidth="1"/>
    <col min="13058" max="13058" width="4.25" style="1" customWidth="1"/>
    <col min="13059" max="13059" width="10.625" style="1" customWidth="1"/>
    <col min="13060" max="13060" width="5.25" style="1" customWidth="1"/>
    <col min="13061" max="13061" width="3.625" style="1" customWidth="1"/>
    <col min="13062" max="13062" width="10.625" style="1" customWidth="1"/>
    <col min="13063" max="13063" width="5.25" style="1" customWidth="1"/>
    <col min="13064" max="13064" width="3.625" style="1" customWidth="1"/>
    <col min="13065" max="13065" width="10.625" style="1" customWidth="1"/>
    <col min="13066" max="13066" width="5.375" style="1" customWidth="1"/>
    <col min="13067" max="13067" width="3.625" style="1" customWidth="1"/>
    <col min="13068" max="13068" width="10.5" style="1" customWidth="1"/>
    <col min="13069" max="13069" width="5.25" style="1" customWidth="1"/>
    <col min="13070" max="13070" width="3.625" style="1" customWidth="1"/>
    <col min="13071" max="13071" width="10.5" style="1" customWidth="1"/>
    <col min="13072" max="13072" width="6.625" style="1" customWidth="1"/>
    <col min="13073" max="13073" width="3.625" style="1" customWidth="1"/>
    <col min="13074" max="13074" width="10.5" style="1" customWidth="1"/>
    <col min="13075" max="13075" width="5.25" style="1" customWidth="1"/>
    <col min="13076" max="13076" width="12.875" style="1" customWidth="1"/>
    <col min="13077" max="13077" width="9.375" style="1" customWidth="1"/>
    <col min="13078" max="13078" width="12.625" style="1" customWidth="1"/>
    <col min="13079" max="13079" width="9" style="1" customWidth="1"/>
    <col min="13080" max="13312" width="9" style="1"/>
    <col min="13313" max="13313" width="7.125" style="1" customWidth="1"/>
    <col min="13314" max="13314" width="4.25" style="1" customWidth="1"/>
    <col min="13315" max="13315" width="10.625" style="1" customWidth="1"/>
    <col min="13316" max="13316" width="5.25" style="1" customWidth="1"/>
    <col min="13317" max="13317" width="3.625" style="1" customWidth="1"/>
    <col min="13318" max="13318" width="10.625" style="1" customWidth="1"/>
    <col min="13319" max="13319" width="5.25" style="1" customWidth="1"/>
    <col min="13320" max="13320" width="3.625" style="1" customWidth="1"/>
    <col min="13321" max="13321" width="10.625" style="1" customWidth="1"/>
    <col min="13322" max="13322" width="5.375" style="1" customWidth="1"/>
    <col min="13323" max="13323" width="3.625" style="1" customWidth="1"/>
    <col min="13324" max="13324" width="10.5" style="1" customWidth="1"/>
    <col min="13325" max="13325" width="5.25" style="1" customWidth="1"/>
    <col min="13326" max="13326" width="3.625" style="1" customWidth="1"/>
    <col min="13327" max="13327" width="10.5" style="1" customWidth="1"/>
    <col min="13328" max="13328" width="6.625" style="1" customWidth="1"/>
    <col min="13329" max="13329" width="3.625" style="1" customWidth="1"/>
    <col min="13330" max="13330" width="10.5" style="1" customWidth="1"/>
    <col min="13331" max="13331" width="5.25" style="1" customWidth="1"/>
    <col min="13332" max="13332" width="12.875" style="1" customWidth="1"/>
    <col min="13333" max="13333" width="9.375" style="1" customWidth="1"/>
    <col min="13334" max="13334" width="12.625" style="1" customWidth="1"/>
    <col min="13335" max="13335" width="9" style="1" customWidth="1"/>
    <col min="13336" max="13568" width="9" style="1"/>
    <col min="13569" max="13569" width="7.125" style="1" customWidth="1"/>
    <col min="13570" max="13570" width="4.25" style="1" customWidth="1"/>
    <col min="13571" max="13571" width="10.625" style="1" customWidth="1"/>
    <col min="13572" max="13572" width="5.25" style="1" customWidth="1"/>
    <col min="13573" max="13573" width="3.625" style="1" customWidth="1"/>
    <col min="13574" max="13574" width="10.625" style="1" customWidth="1"/>
    <col min="13575" max="13575" width="5.25" style="1" customWidth="1"/>
    <col min="13576" max="13576" width="3.625" style="1" customWidth="1"/>
    <col min="13577" max="13577" width="10.625" style="1" customWidth="1"/>
    <col min="13578" max="13578" width="5.375" style="1" customWidth="1"/>
    <col min="13579" max="13579" width="3.625" style="1" customWidth="1"/>
    <col min="13580" max="13580" width="10.5" style="1" customWidth="1"/>
    <col min="13581" max="13581" width="5.25" style="1" customWidth="1"/>
    <col min="13582" max="13582" width="3.625" style="1" customWidth="1"/>
    <col min="13583" max="13583" width="10.5" style="1" customWidth="1"/>
    <col min="13584" max="13584" width="6.625" style="1" customWidth="1"/>
    <col min="13585" max="13585" width="3.625" style="1" customWidth="1"/>
    <col min="13586" max="13586" width="10.5" style="1" customWidth="1"/>
    <col min="13587" max="13587" width="5.25" style="1" customWidth="1"/>
    <col min="13588" max="13588" width="12.875" style="1" customWidth="1"/>
    <col min="13589" max="13589" width="9.375" style="1" customWidth="1"/>
    <col min="13590" max="13590" width="12.625" style="1" customWidth="1"/>
    <col min="13591" max="13591" width="9" style="1" customWidth="1"/>
    <col min="13592" max="13824" width="9" style="1"/>
    <col min="13825" max="13825" width="7.125" style="1" customWidth="1"/>
    <col min="13826" max="13826" width="4.25" style="1" customWidth="1"/>
    <col min="13827" max="13827" width="10.625" style="1" customWidth="1"/>
    <col min="13828" max="13828" width="5.25" style="1" customWidth="1"/>
    <col min="13829" max="13829" width="3.625" style="1" customWidth="1"/>
    <col min="13830" max="13830" width="10.625" style="1" customWidth="1"/>
    <col min="13831" max="13831" width="5.25" style="1" customWidth="1"/>
    <col min="13832" max="13832" width="3.625" style="1" customWidth="1"/>
    <col min="13833" max="13833" width="10.625" style="1" customWidth="1"/>
    <col min="13834" max="13834" width="5.375" style="1" customWidth="1"/>
    <col min="13835" max="13835" width="3.625" style="1" customWidth="1"/>
    <col min="13836" max="13836" width="10.5" style="1" customWidth="1"/>
    <col min="13837" max="13837" width="5.25" style="1" customWidth="1"/>
    <col min="13838" max="13838" width="3.625" style="1" customWidth="1"/>
    <col min="13839" max="13839" width="10.5" style="1" customWidth="1"/>
    <col min="13840" max="13840" width="6.625" style="1" customWidth="1"/>
    <col min="13841" max="13841" width="3.625" style="1" customWidth="1"/>
    <col min="13842" max="13842" width="10.5" style="1" customWidth="1"/>
    <col min="13843" max="13843" width="5.25" style="1" customWidth="1"/>
    <col min="13844" max="13844" width="12.875" style="1" customWidth="1"/>
    <col min="13845" max="13845" width="9.375" style="1" customWidth="1"/>
    <col min="13846" max="13846" width="12.625" style="1" customWidth="1"/>
    <col min="13847" max="13847" width="9" style="1" customWidth="1"/>
    <col min="13848" max="14080" width="9" style="1"/>
    <col min="14081" max="14081" width="7.125" style="1" customWidth="1"/>
    <col min="14082" max="14082" width="4.25" style="1" customWidth="1"/>
    <col min="14083" max="14083" width="10.625" style="1" customWidth="1"/>
    <col min="14084" max="14084" width="5.25" style="1" customWidth="1"/>
    <col min="14085" max="14085" width="3.625" style="1" customWidth="1"/>
    <col min="14086" max="14086" width="10.625" style="1" customWidth="1"/>
    <col min="14087" max="14087" width="5.25" style="1" customWidth="1"/>
    <col min="14088" max="14088" width="3.625" style="1" customWidth="1"/>
    <col min="14089" max="14089" width="10.625" style="1" customWidth="1"/>
    <col min="14090" max="14090" width="5.375" style="1" customWidth="1"/>
    <col min="14091" max="14091" width="3.625" style="1" customWidth="1"/>
    <col min="14092" max="14092" width="10.5" style="1" customWidth="1"/>
    <col min="14093" max="14093" width="5.25" style="1" customWidth="1"/>
    <col min="14094" max="14094" width="3.625" style="1" customWidth="1"/>
    <col min="14095" max="14095" width="10.5" style="1" customWidth="1"/>
    <col min="14096" max="14096" width="6.625" style="1" customWidth="1"/>
    <col min="14097" max="14097" width="3.625" style="1" customWidth="1"/>
    <col min="14098" max="14098" width="10.5" style="1" customWidth="1"/>
    <col min="14099" max="14099" width="5.25" style="1" customWidth="1"/>
    <col min="14100" max="14100" width="12.875" style="1" customWidth="1"/>
    <col min="14101" max="14101" width="9.375" style="1" customWidth="1"/>
    <col min="14102" max="14102" width="12.625" style="1" customWidth="1"/>
    <col min="14103" max="14103" width="9" style="1" customWidth="1"/>
    <col min="14104" max="14336" width="9" style="1"/>
    <col min="14337" max="14337" width="7.125" style="1" customWidth="1"/>
    <col min="14338" max="14338" width="4.25" style="1" customWidth="1"/>
    <col min="14339" max="14339" width="10.625" style="1" customWidth="1"/>
    <col min="14340" max="14340" width="5.25" style="1" customWidth="1"/>
    <col min="14341" max="14341" width="3.625" style="1" customWidth="1"/>
    <col min="14342" max="14342" width="10.625" style="1" customWidth="1"/>
    <col min="14343" max="14343" width="5.25" style="1" customWidth="1"/>
    <col min="14344" max="14344" width="3.625" style="1" customWidth="1"/>
    <col min="14345" max="14345" width="10.625" style="1" customWidth="1"/>
    <col min="14346" max="14346" width="5.375" style="1" customWidth="1"/>
    <col min="14347" max="14347" width="3.625" style="1" customWidth="1"/>
    <col min="14348" max="14348" width="10.5" style="1" customWidth="1"/>
    <col min="14349" max="14349" width="5.25" style="1" customWidth="1"/>
    <col min="14350" max="14350" width="3.625" style="1" customWidth="1"/>
    <col min="14351" max="14351" width="10.5" style="1" customWidth="1"/>
    <col min="14352" max="14352" width="6.625" style="1" customWidth="1"/>
    <col min="14353" max="14353" width="3.625" style="1" customWidth="1"/>
    <col min="14354" max="14354" width="10.5" style="1" customWidth="1"/>
    <col min="14355" max="14355" width="5.25" style="1" customWidth="1"/>
    <col min="14356" max="14356" width="12.875" style="1" customWidth="1"/>
    <col min="14357" max="14357" width="9.375" style="1" customWidth="1"/>
    <col min="14358" max="14358" width="12.625" style="1" customWidth="1"/>
    <col min="14359" max="14359" width="9" style="1" customWidth="1"/>
    <col min="14360" max="14592" width="9" style="1"/>
    <col min="14593" max="14593" width="7.125" style="1" customWidth="1"/>
    <col min="14594" max="14594" width="4.25" style="1" customWidth="1"/>
    <col min="14595" max="14595" width="10.625" style="1" customWidth="1"/>
    <col min="14596" max="14596" width="5.25" style="1" customWidth="1"/>
    <col min="14597" max="14597" width="3.625" style="1" customWidth="1"/>
    <col min="14598" max="14598" width="10.625" style="1" customWidth="1"/>
    <col min="14599" max="14599" width="5.25" style="1" customWidth="1"/>
    <col min="14600" max="14600" width="3.625" style="1" customWidth="1"/>
    <col min="14601" max="14601" width="10.625" style="1" customWidth="1"/>
    <col min="14602" max="14602" width="5.375" style="1" customWidth="1"/>
    <col min="14603" max="14603" width="3.625" style="1" customWidth="1"/>
    <col min="14604" max="14604" width="10.5" style="1" customWidth="1"/>
    <col min="14605" max="14605" width="5.25" style="1" customWidth="1"/>
    <col min="14606" max="14606" width="3.625" style="1" customWidth="1"/>
    <col min="14607" max="14607" width="10.5" style="1" customWidth="1"/>
    <col min="14608" max="14608" width="6.625" style="1" customWidth="1"/>
    <col min="14609" max="14609" width="3.625" style="1" customWidth="1"/>
    <col min="14610" max="14610" width="10.5" style="1" customWidth="1"/>
    <col min="14611" max="14611" width="5.25" style="1" customWidth="1"/>
    <col min="14612" max="14612" width="12.875" style="1" customWidth="1"/>
    <col min="14613" max="14613" width="9.375" style="1" customWidth="1"/>
    <col min="14614" max="14614" width="12.625" style="1" customWidth="1"/>
    <col min="14615" max="14615" width="9" style="1" customWidth="1"/>
    <col min="14616" max="14848" width="9" style="1"/>
    <col min="14849" max="14849" width="7.125" style="1" customWidth="1"/>
    <col min="14850" max="14850" width="4.25" style="1" customWidth="1"/>
    <col min="14851" max="14851" width="10.625" style="1" customWidth="1"/>
    <col min="14852" max="14852" width="5.25" style="1" customWidth="1"/>
    <col min="14853" max="14853" width="3.625" style="1" customWidth="1"/>
    <col min="14854" max="14854" width="10.625" style="1" customWidth="1"/>
    <col min="14855" max="14855" width="5.25" style="1" customWidth="1"/>
    <col min="14856" max="14856" width="3.625" style="1" customWidth="1"/>
    <col min="14857" max="14857" width="10.625" style="1" customWidth="1"/>
    <col min="14858" max="14858" width="5.375" style="1" customWidth="1"/>
    <col min="14859" max="14859" width="3.625" style="1" customWidth="1"/>
    <col min="14860" max="14860" width="10.5" style="1" customWidth="1"/>
    <col min="14861" max="14861" width="5.25" style="1" customWidth="1"/>
    <col min="14862" max="14862" width="3.625" style="1" customWidth="1"/>
    <col min="14863" max="14863" width="10.5" style="1" customWidth="1"/>
    <col min="14864" max="14864" width="6.625" style="1" customWidth="1"/>
    <col min="14865" max="14865" width="3.625" style="1" customWidth="1"/>
    <col min="14866" max="14866" width="10.5" style="1" customWidth="1"/>
    <col min="14867" max="14867" width="5.25" style="1" customWidth="1"/>
    <col min="14868" max="14868" width="12.875" style="1" customWidth="1"/>
    <col min="14869" max="14869" width="9.375" style="1" customWidth="1"/>
    <col min="14870" max="14870" width="12.625" style="1" customWidth="1"/>
    <col min="14871" max="14871" width="9" style="1" customWidth="1"/>
    <col min="14872" max="15104" width="9" style="1"/>
    <col min="15105" max="15105" width="7.125" style="1" customWidth="1"/>
    <col min="15106" max="15106" width="4.25" style="1" customWidth="1"/>
    <col min="15107" max="15107" width="10.625" style="1" customWidth="1"/>
    <col min="15108" max="15108" width="5.25" style="1" customWidth="1"/>
    <col min="15109" max="15109" width="3.625" style="1" customWidth="1"/>
    <col min="15110" max="15110" width="10.625" style="1" customWidth="1"/>
    <col min="15111" max="15111" width="5.25" style="1" customWidth="1"/>
    <col min="15112" max="15112" width="3.625" style="1" customWidth="1"/>
    <col min="15113" max="15113" width="10.625" style="1" customWidth="1"/>
    <col min="15114" max="15114" width="5.375" style="1" customWidth="1"/>
    <col min="15115" max="15115" width="3.625" style="1" customWidth="1"/>
    <col min="15116" max="15116" width="10.5" style="1" customWidth="1"/>
    <col min="15117" max="15117" width="5.25" style="1" customWidth="1"/>
    <col min="15118" max="15118" width="3.625" style="1" customWidth="1"/>
    <col min="15119" max="15119" width="10.5" style="1" customWidth="1"/>
    <col min="15120" max="15120" width="6.625" style="1" customWidth="1"/>
    <col min="15121" max="15121" width="3.625" style="1" customWidth="1"/>
    <col min="15122" max="15122" width="10.5" style="1" customWidth="1"/>
    <col min="15123" max="15123" width="5.25" style="1" customWidth="1"/>
    <col min="15124" max="15124" width="12.875" style="1" customWidth="1"/>
    <col min="15125" max="15125" width="9.375" style="1" customWidth="1"/>
    <col min="15126" max="15126" width="12.625" style="1" customWidth="1"/>
    <col min="15127" max="15127" width="9" style="1" customWidth="1"/>
    <col min="15128" max="15360" width="9" style="1"/>
    <col min="15361" max="15361" width="7.125" style="1" customWidth="1"/>
    <col min="15362" max="15362" width="4.25" style="1" customWidth="1"/>
    <col min="15363" max="15363" width="10.625" style="1" customWidth="1"/>
    <col min="15364" max="15364" width="5.25" style="1" customWidth="1"/>
    <col min="15365" max="15365" width="3.625" style="1" customWidth="1"/>
    <col min="15366" max="15366" width="10.625" style="1" customWidth="1"/>
    <col min="15367" max="15367" width="5.25" style="1" customWidth="1"/>
    <col min="15368" max="15368" width="3.625" style="1" customWidth="1"/>
    <col min="15369" max="15369" width="10.625" style="1" customWidth="1"/>
    <col min="15370" max="15370" width="5.375" style="1" customWidth="1"/>
    <col min="15371" max="15371" width="3.625" style="1" customWidth="1"/>
    <col min="15372" max="15372" width="10.5" style="1" customWidth="1"/>
    <col min="15373" max="15373" width="5.25" style="1" customWidth="1"/>
    <col min="15374" max="15374" width="3.625" style="1" customWidth="1"/>
    <col min="15375" max="15375" width="10.5" style="1" customWidth="1"/>
    <col min="15376" max="15376" width="6.625" style="1" customWidth="1"/>
    <col min="15377" max="15377" width="3.625" style="1" customWidth="1"/>
    <col min="15378" max="15378" width="10.5" style="1" customWidth="1"/>
    <col min="15379" max="15379" width="5.25" style="1" customWidth="1"/>
    <col min="15380" max="15380" width="12.875" style="1" customWidth="1"/>
    <col min="15381" max="15381" width="9.375" style="1" customWidth="1"/>
    <col min="15382" max="15382" width="12.625" style="1" customWidth="1"/>
    <col min="15383" max="15383" width="9" style="1" customWidth="1"/>
    <col min="15384" max="15616" width="9" style="1"/>
    <col min="15617" max="15617" width="7.125" style="1" customWidth="1"/>
    <col min="15618" max="15618" width="4.25" style="1" customWidth="1"/>
    <col min="15619" max="15619" width="10.625" style="1" customWidth="1"/>
    <col min="15620" max="15620" width="5.25" style="1" customWidth="1"/>
    <col min="15621" max="15621" width="3.625" style="1" customWidth="1"/>
    <col min="15622" max="15622" width="10.625" style="1" customWidth="1"/>
    <col min="15623" max="15623" width="5.25" style="1" customWidth="1"/>
    <col min="15624" max="15624" width="3.625" style="1" customWidth="1"/>
    <col min="15625" max="15625" width="10.625" style="1" customWidth="1"/>
    <col min="15626" max="15626" width="5.375" style="1" customWidth="1"/>
    <col min="15627" max="15627" width="3.625" style="1" customWidth="1"/>
    <col min="15628" max="15628" width="10.5" style="1" customWidth="1"/>
    <col min="15629" max="15629" width="5.25" style="1" customWidth="1"/>
    <col min="15630" max="15630" width="3.625" style="1" customWidth="1"/>
    <col min="15631" max="15631" width="10.5" style="1" customWidth="1"/>
    <col min="15632" max="15632" width="6.625" style="1" customWidth="1"/>
    <col min="15633" max="15633" width="3.625" style="1" customWidth="1"/>
    <col min="15634" max="15634" width="10.5" style="1" customWidth="1"/>
    <col min="15635" max="15635" width="5.25" style="1" customWidth="1"/>
    <col min="15636" max="15636" width="12.875" style="1" customWidth="1"/>
    <col min="15637" max="15637" width="9.375" style="1" customWidth="1"/>
    <col min="15638" max="15638" width="12.625" style="1" customWidth="1"/>
    <col min="15639" max="15639" width="9" style="1" customWidth="1"/>
    <col min="15640" max="15872" width="9" style="1"/>
    <col min="15873" max="15873" width="7.125" style="1" customWidth="1"/>
    <col min="15874" max="15874" width="4.25" style="1" customWidth="1"/>
    <col min="15875" max="15875" width="10.625" style="1" customWidth="1"/>
    <col min="15876" max="15876" width="5.25" style="1" customWidth="1"/>
    <col min="15877" max="15877" width="3.625" style="1" customWidth="1"/>
    <col min="15878" max="15878" width="10.625" style="1" customWidth="1"/>
    <col min="15879" max="15879" width="5.25" style="1" customWidth="1"/>
    <col min="15880" max="15880" width="3.625" style="1" customWidth="1"/>
    <col min="15881" max="15881" width="10.625" style="1" customWidth="1"/>
    <col min="15882" max="15882" width="5.375" style="1" customWidth="1"/>
    <col min="15883" max="15883" width="3.625" style="1" customWidth="1"/>
    <col min="15884" max="15884" width="10.5" style="1" customWidth="1"/>
    <col min="15885" max="15885" width="5.25" style="1" customWidth="1"/>
    <col min="15886" max="15886" width="3.625" style="1" customWidth="1"/>
    <col min="15887" max="15887" width="10.5" style="1" customWidth="1"/>
    <col min="15888" max="15888" width="6.625" style="1" customWidth="1"/>
    <col min="15889" max="15889" width="3.625" style="1" customWidth="1"/>
    <col min="15890" max="15890" width="10.5" style="1" customWidth="1"/>
    <col min="15891" max="15891" width="5.25" style="1" customWidth="1"/>
    <col min="15892" max="15892" width="12.875" style="1" customWidth="1"/>
    <col min="15893" max="15893" width="9.375" style="1" customWidth="1"/>
    <col min="15894" max="15894" width="12.625" style="1" customWidth="1"/>
    <col min="15895" max="15895" width="9" style="1" customWidth="1"/>
    <col min="15896" max="16128" width="9" style="1"/>
    <col min="16129" max="16129" width="7.125" style="1" customWidth="1"/>
    <col min="16130" max="16130" width="4.25" style="1" customWidth="1"/>
    <col min="16131" max="16131" width="10.625" style="1" customWidth="1"/>
    <col min="16132" max="16132" width="5.25" style="1" customWidth="1"/>
    <col min="16133" max="16133" width="3.625" style="1" customWidth="1"/>
    <col min="16134" max="16134" width="10.625" style="1" customWidth="1"/>
    <col min="16135" max="16135" width="5.25" style="1" customWidth="1"/>
    <col min="16136" max="16136" width="3.625" style="1" customWidth="1"/>
    <col min="16137" max="16137" width="10.625" style="1" customWidth="1"/>
    <col min="16138" max="16138" width="5.375" style="1" customWidth="1"/>
    <col min="16139" max="16139" width="3.625" style="1" customWidth="1"/>
    <col min="16140" max="16140" width="10.5" style="1" customWidth="1"/>
    <col min="16141" max="16141" width="5.25" style="1" customWidth="1"/>
    <col min="16142" max="16142" width="3.625" style="1" customWidth="1"/>
    <col min="16143" max="16143" width="10.5" style="1" customWidth="1"/>
    <col min="16144" max="16144" width="6.625" style="1" customWidth="1"/>
    <col min="16145" max="16145" width="3.625" style="1" customWidth="1"/>
    <col min="16146" max="16146" width="10.5" style="1" customWidth="1"/>
    <col min="16147" max="16147" width="5.25" style="1" customWidth="1"/>
    <col min="16148" max="16148" width="12.875" style="1" customWidth="1"/>
    <col min="16149" max="16149" width="9.375" style="1" customWidth="1"/>
    <col min="16150" max="16150" width="12.625" style="1" customWidth="1"/>
    <col min="16151" max="16151" width="9" style="1" customWidth="1"/>
    <col min="16152" max="16384" width="9" style="1"/>
  </cols>
  <sheetData>
    <row r="1" spans="1:114" ht="32.25" customHeight="1">
      <c r="A1" s="267" t="s">
        <v>386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9" t="s">
        <v>266</v>
      </c>
      <c r="U1" s="269"/>
    </row>
    <row r="2" spans="1:114" ht="26.25" thickBot="1">
      <c r="A2" s="4"/>
      <c r="B2" s="33"/>
      <c r="C2" s="5"/>
      <c r="D2" s="5"/>
      <c r="E2" s="33"/>
      <c r="F2" s="5"/>
      <c r="G2" s="5"/>
      <c r="H2" s="33"/>
      <c r="I2" s="5"/>
      <c r="J2" s="5"/>
      <c r="K2" s="33"/>
      <c r="L2" s="5"/>
      <c r="M2" s="5"/>
      <c r="N2" s="33"/>
      <c r="O2" s="5"/>
      <c r="P2" s="5"/>
      <c r="Q2" s="33"/>
      <c r="R2" s="5"/>
      <c r="S2" s="5"/>
      <c r="T2" s="5"/>
      <c r="U2" s="5"/>
    </row>
    <row r="3" spans="1:114" ht="29.25" customHeight="1">
      <c r="A3" s="270" t="s">
        <v>24</v>
      </c>
      <c r="B3" s="271"/>
      <c r="C3" s="271"/>
      <c r="D3" s="271"/>
      <c r="E3" s="271"/>
      <c r="F3" s="271"/>
      <c r="G3" s="271"/>
      <c r="H3" s="271"/>
      <c r="I3" s="271"/>
      <c r="J3" s="271"/>
      <c r="K3" s="272"/>
      <c r="L3" s="273" t="s">
        <v>25</v>
      </c>
      <c r="M3" s="273"/>
      <c r="N3" s="273"/>
      <c r="O3" s="273"/>
      <c r="P3" s="273"/>
      <c r="Q3" s="273"/>
      <c r="R3" s="273" t="s">
        <v>26</v>
      </c>
      <c r="S3" s="273"/>
      <c r="T3" s="273"/>
      <c r="U3" s="274"/>
      <c r="V3" s="111"/>
      <c r="W3" s="112"/>
    </row>
    <row r="4" spans="1:114" ht="27.75" customHeight="1">
      <c r="A4" s="275" t="s">
        <v>27</v>
      </c>
      <c r="B4" s="263" t="s">
        <v>28</v>
      </c>
      <c r="C4" s="264" t="s">
        <v>28</v>
      </c>
      <c r="D4" s="265"/>
      <c r="E4" s="263" t="s">
        <v>29</v>
      </c>
      <c r="F4" s="264" t="s">
        <v>30</v>
      </c>
      <c r="G4" s="265"/>
      <c r="H4" s="263" t="s">
        <v>29</v>
      </c>
      <c r="I4" s="264" t="s">
        <v>31</v>
      </c>
      <c r="J4" s="265"/>
      <c r="K4" s="263" t="s">
        <v>29</v>
      </c>
      <c r="L4" s="264" t="s">
        <v>32</v>
      </c>
      <c r="M4" s="265"/>
      <c r="N4" s="263" t="s">
        <v>29</v>
      </c>
      <c r="O4" s="264" t="s">
        <v>33</v>
      </c>
      <c r="P4" s="265"/>
      <c r="Q4" s="263" t="s">
        <v>29</v>
      </c>
      <c r="R4" s="264" t="s">
        <v>73</v>
      </c>
      <c r="S4" s="265"/>
      <c r="T4" s="264" t="s">
        <v>74</v>
      </c>
      <c r="U4" s="266"/>
      <c r="V4" s="113"/>
      <c r="W4" s="114"/>
    </row>
    <row r="5" spans="1:114" ht="54.75" customHeight="1" thickBot="1">
      <c r="A5" s="276"/>
      <c r="B5" s="248"/>
      <c r="C5" s="6" t="s">
        <v>75</v>
      </c>
      <c r="D5" s="54" t="s">
        <v>76</v>
      </c>
      <c r="E5" s="262"/>
      <c r="F5" s="125" t="s">
        <v>75</v>
      </c>
      <c r="G5" s="120" t="s">
        <v>76</v>
      </c>
      <c r="H5" s="262"/>
      <c r="I5" s="119" t="s">
        <v>75</v>
      </c>
      <c r="J5" s="120" t="s">
        <v>76</v>
      </c>
      <c r="K5" s="262"/>
      <c r="L5" s="53" t="s">
        <v>75</v>
      </c>
      <c r="M5" s="120" t="s">
        <v>76</v>
      </c>
      <c r="N5" s="262"/>
      <c r="O5" s="86" t="s">
        <v>75</v>
      </c>
      <c r="P5" s="120" t="s">
        <v>76</v>
      </c>
      <c r="Q5" s="262"/>
      <c r="R5" s="53" t="s">
        <v>75</v>
      </c>
      <c r="S5" s="54" t="s">
        <v>76</v>
      </c>
      <c r="T5" s="8"/>
      <c r="U5" s="9" t="s">
        <v>77</v>
      </c>
      <c r="V5" s="115" t="s">
        <v>78</v>
      </c>
      <c r="W5" s="116" t="s">
        <v>79</v>
      </c>
    </row>
    <row r="6" spans="1:114" ht="21.95" customHeight="1">
      <c r="A6" s="11">
        <v>3</v>
      </c>
      <c r="B6" s="247" t="s">
        <v>80</v>
      </c>
      <c r="C6" s="10" t="s">
        <v>81</v>
      </c>
      <c r="D6" s="69">
        <v>90</v>
      </c>
      <c r="E6" s="248" t="s">
        <v>268</v>
      </c>
      <c r="F6" s="146" t="s">
        <v>83</v>
      </c>
      <c r="G6" s="13">
        <v>65</v>
      </c>
      <c r="H6" s="247" t="s">
        <v>269</v>
      </c>
      <c r="I6" s="127" t="s">
        <v>270</v>
      </c>
      <c r="J6" s="71">
        <v>50</v>
      </c>
      <c r="K6" s="248" t="s">
        <v>559</v>
      </c>
      <c r="L6" s="24" t="s">
        <v>400</v>
      </c>
      <c r="M6" s="71">
        <v>10</v>
      </c>
      <c r="N6" s="247" t="s">
        <v>388</v>
      </c>
      <c r="O6" s="81" t="s">
        <v>86</v>
      </c>
      <c r="P6" s="71">
        <v>80</v>
      </c>
      <c r="Q6" s="247" t="s">
        <v>271</v>
      </c>
      <c r="R6" s="49" t="s">
        <v>272</v>
      </c>
      <c r="S6" s="13">
        <v>30</v>
      </c>
      <c r="T6" s="93" t="s">
        <v>89</v>
      </c>
      <c r="U6" s="25"/>
      <c r="V6" s="77" t="s">
        <v>90</v>
      </c>
      <c r="W6" s="65">
        <v>5.0999999999999996</v>
      </c>
    </row>
    <row r="7" spans="1:114" ht="21.95" customHeight="1">
      <c r="A7" s="11" t="s">
        <v>91</v>
      </c>
      <c r="B7" s="248"/>
      <c r="C7" s="12"/>
      <c r="D7" s="13"/>
      <c r="E7" s="248"/>
      <c r="F7" s="32" t="s">
        <v>399</v>
      </c>
      <c r="G7" s="13">
        <v>15</v>
      </c>
      <c r="H7" s="248"/>
      <c r="I7" s="32" t="s">
        <v>273</v>
      </c>
      <c r="J7" s="13">
        <v>20</v>
      </c>
      <c r="K7" s="248"/>
      <c r="L7" s="85" t="s">
        <v>401</v>
      </c>
      <c r="M7" s="13">
        <v>5</v>
      </c>
      <c r="N7" s="248"/>
      <c r="O7" s="12" t="s">
        <v>96</v>
      </c>
      <c r="P7" s="13">
        <v>1</v>
      </c>
      <c r="Q7" s="248"/>
      <c r="R7" s="49" t="s">
        <v>274</v>
      </c>
      <c r="S7" s="89">
        <v>15</v>
      </c>
      <c r="T7" s="94">
        <f>W6*2+W7*7+W8*1</f>
        <v>28.799999999999997</v>
      </c>
      <c r="U7" s="26">
        <f>(T7*4)/T13</f>
        <v>0.14966870209172403</v>
      </c>
      <c r="V7" s="78" t="s">
        <v>0</v>
      </c>
      <c r="W7" s="34">
        <v>2.2999999999999998</v>
      </c>
    </row>
    <row r="8" spans="1:114" ht="21.95" customHeight="1">
      <c r="A8" s="11">
        <v>16</v>
      </c>
      <c r="B8" s="248"/>
      <c r="C8" s="12"/>
      <c r="D8" s="13"/>
      <c r="E8" s="248"/>
      <c r="F8" s="32" t="s">
        <v>93</v>
      </c>
      <c r="G8" s="13" t="s">
        <v>94</v>
      </c>
      <c r="H8" s="248"/>
      <c r="I8" s="12" t="s">
        <v>104</v>
      </c>
      <c r="J8" s="13">
        <v>5</v>
      </c>
      <c r="K8" s="248"/>
      <c r="L8" s="85" t="s">
        <v>402</v>
      </c>
      <c r="M8" s="13">
        <v>10</v>
      </c>
      <c r="N8" s="248"/>
      <c r="O8" s="15"/>
      <c r="P8" s="14"/>
      <c r="Q8" s="248"/>
      <c r="R8" s="49" t="s">
        <v>192</v>
      </c>
      <c r="S8" s="103">
        <v>10</v>
      </c>
      <c r="T8" s="95" t="s">
        <v>101</v>
      </c>
      <c r="U8" s="27"/>
      <c r="V8" s="78" t="s">
        <v>1</v>
      </c>
      <c r="W8" s="34">
        <v>2.5</v>
      </c>
    </row>
    <row r="9" spans="1:114" ht="21.95" customHeight="1">
      <c r="A9" s="11" t="s">
        <v>102</v>
      </c>
      <c r="B9" s="248"/>
      <c r="C9" s="12"/>
      <c r="D9" s="13"/>
      <c r="E9" s="248"/>
      <c r="F9" s="85" t="s">
        <v>98</v>
      </c>
      <c r="G9" s="13" t="s">
        <v>94</v>
      </c>
      <c r="H9" s="248"/>
      <c r="I9" s="85" t="s">
        <v>275</v>
      </c>
      <c r="J9" s="13">
        <v>5</v>
      </c>
      <c r="K9" s="248"/>
      <c r="L9" s="31" t="s">
        <v>403</v>
      </c>
      <c r="M9" s="13">
        <v>50</v>
      </c>
      <c r="N9" s="248"/>
      <c r="O9" s="12"/>
      <c r="P9" s="14"/>
      <c r="Q9" s="248"/>
      <c r="R9" s="85"/>
      <c r="S9" s="89"/>
      <c r="T9" s="94">
        <f>W7*5+W10*5</f>
        <v>26.5</v>
      </c>
      <c r="U9" s="26">
        <f>(T9*9)/T13</f>
        <v>0.30986098479927243</v>
      </c>
      <c r="V9" s="78" t="s">
        <v>2</v>
      </c>
      <c r="W9" s="34">
        <v>1</v>
      </c>
    </row>
    <row r="10" spans="1:114" ht="21.95" customHeight="1">
      <c r="A10" s="11" t="s">
        <v>105</v>
      </c>
      <c r="B10" s="248"/>
      <c r="C10" s="12"/>
      <c r="D10" s="13"/>
      <c r="E10" s="248"/>
      <c r="F10" s="16"/>
      <c r="G10" s="14"/>
      <c r="H10" s="248"/>
      <c r="I10" s="85" t="s">
        <v>103</v>
      </c>
      <c r="J10" s="13">
        <v>1</v>
      </c>
      <c r="K10" s="248"/>
      <c r="L10" s="49" t="s">
        <v>17</v>
      </c>
      <c r="M10" s="13">
        <v>10</v>
      </c>
      <c r="N10" s="248"/>
      <c r="O10" s="12"/>
      <c r="P10" s="14"/>
      <c r="Q10" s="248"/>
      <c r="R10" s="12"/>
      <c r="S10" s="13"/>
      <c r="T10" s="96" t="s">
        <v>276</v>
      </c>
      <c r="U10" s="27"/>
      <c r="V10" s="79" t="s">
        <v>277</v>
      </c>
      <c r="W10" s="34">
        <v>3</v>
      </c>
    </row>
    <row r="11" spans="1:114" ht="21.95" customHeight="1">
      <c r="A11" s="11" t="s">
        <v>278</v>
      </c>
      <c r="B11" s="248"/>
      <c r="C11" s="12"/>
      <c r="D11" s="13"/>
      <c r="E11" s="248"/>
      <c r="F11" s="85"/>
      <c r="G11" s="13"/>
      <c r="H11" s="248"/>
      <c r="I11" s="85"/>
      <c r="J11" s="13"/>
      <c r="K11" s="248"/>
      <c r="L11" s="85" t="s">
        <v>103</v>
      </c>
      <c r="M11" s="13">
        <v>1</v>
      </c>
      <c r="N11" s="248"/>
      <c r="O11" s="12"/>
      <c r="P11" s="14"/>
      <c r="Q11" s="248"/>
      <c r="R11" s="12"/>
      <c r="S11" s="13"/>
      <c r="T11" s="94">
        <f>W6*15+W8*5+W9*15</f>
        <v>104</v>
      </c>
      <c r="U11" s="26">
        <f>(T11*4)/T13</f>
        <v>0.54047031310900351</v>
      </c>
      <c r="V11" s="78" t="s">
        <v>279</v>
      </c>
      <c r="W11" s="34">
        <f>(T7*4+T9*9+T11*4)</f>
        <v>769.7</v>
      </c>
    </row>
    <row r="12" spans="1:114" ht="21.95" customHeight="1">
      <c r="A12" s="11" t="s">
        <v>280</v>
      </c>
      <c r="B12" s="248"/>
      <c r="C12" s="12"/>
      <c r="D12" s="13"/>
      <c r="E12" s="248"/>
      <c r="F12" s="85"/>
      <c r="G12" s="13"/>
      <c r="H12" s="248"/>
      <c r="I12" s="85"/>
      <c r="J12" s="13"/>
      <c r="K12" s="248"/>
      <c r="L12" s="16"/>
      <c r="M12" s="13"/>
      <c r="N12" s="248"/>
      <c r="O12" s="12"/>
      <c r="P12" s="14"/>
      <c r="Q12" s="248"/>
      <c r="R12" s="84"/>
      <c r="S12" s="73"/>
      <c r="T12" s="95" t="s">
        <v>281</v>
      </c>
      <c r="U12" s="28"/>
      <c r="V12" s="82"/>
      <c r="W12" s="50"/>
    </row>
    <row r="13" spans="1:114" s="2" customFormat="1" ht="21.95" customHeight="1" thickBot="1">
      <c r="A13" s="17" t="s">
        <v>282</v>
      </c>
      <c r="B13" s="248"/>
      <c r="C13" s="8"/>
      <c r="D13" s="18"/>
      <c r="E13" s="248"/>
      <c r="F13" s="19"/>
      <c r="G13" s="18"/>
      <c r="H13" s="248"/>
      <c r="I13" s="84"/>
      <c r="J13" s="18"/>
      <c r="K13" s="248"/>
      <c r="L13" s="8"/>
      <c r="M13" s="13"/>
      <c r="N13" s="248"/>
      <c r="O13" s="8"/>
      <c r="P13" s="18"/>
      <c r="Q13" s="248"/>
      <c r="R13" s="19"/>
      <c r="S13" s="75"/>
      <c r="T13" s="97">
        <f>(T7*4)+(T9*9)+(T11*4)</f>
        <v>769.7</v>
      </c>
      <c r="U13" s="29"/>
      <c r="V13" s="82"/>
      <c r="W13" s="50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</row>
    <row r="14" spans="1:114" ht="21.95" customHeight="1" thickBot="1">
      <c r="A14" s="20"/>
      <c r="B14" s="249"/>
      <c r="C14" s="21"/>
      <c r="D14" s="22"/>
      <c r="E14" s="262"/>
      <c r="F14" s="23"/>
      <c r="G14" s="22"/>
      <c r="H14" s="249"/>
      <c r="I14" s="23"/>
      <c r="J14" s="22"/>
      <c r="K14" s="249"/>
      <c r="L14" s="21"/>
      <c r="M14" s="99"/>
      <c r="N14" s="249"/>
      <c r="O14" s="21"/>
      <c r="P14" s="22"/>
      <c r="Q14" s="249"/>
      <c r="R14" s="23"/>
      <c r="S14" s="74"/>
      <c r="T14" s="98"/>
      <c r="U14" s="30"/>
      <c r="V14" s="83"/>
      <c r="W14" s="51"/>
    </row>
    <row r="15" spans="1:114" ht="21.95" customHeight="1">
      <c r="A15" s="11">
        <v>3</v>
      </c>
      <c r="B15" s="247" t="s">
        <v>283</v>
      </c>
      <c r="C15" s="24" t="s">
        <v>81</v>
      </c>
      <c r="D15" s="71">
        <v>60</v>
      </c>
      <c r="E15" s="247" t="s">
        <v>284</v>
      </c>
      <c r="F15" s="24" t="s">
        <v>267</v>
      </c>
      <c r="G15" s="68">
        <v>100</v>
      </c>
      <c r="H15" s="247" t="s">
        <v>285</v>
      </c>
      <c r="I15" s="67" t="s">
        <v>286</v>
      </c>
      <c r="J15" s="69">
        <v>50</v>
      </c>
      <c r="K15" s="247" t="s">
        <v>287</v>
      </c>
      <c r="L15" s="153" t="s">
        <v>288</v>
      </c>
      <c r="M15" s="69">
        <v>30</v>
      </c>
      <c r="N15" s="247" t="s">
        <v>398</v>
      </c>
      <c r="O15" s="81" t="s">
        <v>289</v>
      </c>
      <c r="P15" s="71">
        <v>80</v>
      </c>
      <c r="Q15" s="247" t="s">
        <v>290</v>
      </c>
      <c r="R15" s="160" t="s">
        <v>11</v>
      </c>
      <c r="S15" s="128">
        <v>20</v>
      </c>
      <c r="T15" s="93" t="s">
        <v>89</v>
      </c>
      <c r="U15" s="25"/>
      <c r="V15" s="77" t="s">
        <v>90</v>
      </c>
      <c r="W15" s="65">
        <v>4.9000000000000004</v>
      </c>
    </row>
    <row r="16" spans="1:114" ht="21.95" customHeight="1">
      <c r="A16" s="11" t="s">
        <v>91</v>
      </c>
      <c r="B16" s="248"/>
      <c r="C16" s="12" t="s">
        <v>291</v>
      </c>
      <c r="D16" s="13">
        <v>30</v>
      </c>
      <c r="E16" s="248"/>
      <c r="F16" s="250" t="s">
        <v>92</v>
      </c>
      <c r="G16" s="251"/>
      <c r="H16" s="248"/>
      <c r="I16" s="32" t="s">
        <v>292</v>
      </c>
      <c r="J16" s="13">
        <v>15</v>
      </c>
      <c r="K16" s="248"/>
      <c r="L16" s="85" t="s">
        <v>293</v>
      </c>
      <c r="M16" s="13">
        <v>10</v>
      </c>
      <c r="N16" s="248"/>
      <c r="O16" s="12" t="s">
        <v>96</v>
      </c>
      <c r="P16" s="13">
        <v>1</v>
      </c>
      <c r="Q16" s="248"/>
      <c r="R16" s="49" t="s">
        <v>294</v>
      </c>
      <c r="S16" s="89">
        <v>15</v>
      </c>
      <c r="T16" s="94">
        <f>W15*2+W16*7+W17*1</f>
        <v>30.3</v>
      </c>
      <c r="U16" s="26">
        <f>(T16*4)/T22</f>
        <v>0.16993830622546269</v>
      </c>
      <c r="V16" s="78" t="s">
        <v>0</v>
      </c>
      <c r="W16" s="34">
        <v>2.6</v>
      </c>
    </row>
    <row r="17" spans="1:113" ht="21.95" customHeight="1">
      <c r="A17" s="11">
        <v>17</v>
      </c>
      <c r="B17" s="248"/>
      <c r="C17" s="12"/>
      <c r="D17" s="13"/>
      <c r="E17" s="248"/>
      <c r="F17" s="32" t="s">
        <v>275</v>
      </c>
      <c r="G17" s="13">
        <v>10</v>
      </c>
      <c r="H17" s="248"/>
      <c r="I17" s="12" t="s">
        <v>295</v>
      </c>
      <c r="J17" s="13">
        <v>5</v>
      </c>
      <c r="K17" s="248"/>
      <c r="L17" s="85" t="s">
        <v>296</v>
      </c>
      <c r="M17" s="13">
        <v>10</v>
      </c>
      <c r="N17" s="248"/>
      <c r="O17" s="15"/>
      <c r="P17" s="14"/>
      <c r="Q17" s="248"/>
      <c r="R17" s="85" t="s">
        <v>137</v>
      </c>
      <c r="S17" s="72">
        <v>5</v>
      </c>
      <c r="T17" s="95" t="s">
        <v>101</v>
      </c>
      <c r="U17" s="27"/>
      <c r="V17" s="78" t="s">
        <v>1</v>
      </c>
      <c r="W17" s="34">
        <v>2.2999999999999998</v>
      </c>
    </row>
    <row r="18" spans="1:113" ht="21.95" customHeight="1">
      <c r="A18" s="11" t="s">
        <v>102</v>
      </c>
      <c r="B18" s="248"/>
      <c r="C18" s="12"/>
      <c r="D18" s="13"/>
      <c r="E18" s="248"/>
      <c r="F18" s="12" t="s">
        <v>297</v>
      </c>
      <c r="G18" s="13" t="s">
        <v>94</v>
      </c>
      <c r="H18" s="248"/>
      <c r="I18" s="12" t="s">
        <v>275</v>
      </c>
      <c r="J18" s="13">
        <v>10</v>
      </c>
      <c r="K18" s="248"/>
      <c r="L18" s="85" t="s">
        <v>85</v>
      </c>
      <c r="M18" s="13">
        <v>30</v>
      </c>
      <c r="N18" s="248"/>
      <c r="O18" s="12"/>
      <c r="P18" s="14"/>
      <c r="Q18" s="248"/>
      <c r="R18" s="32" t="s">
        <v>298</v>
      </c>
      <c r="S18" s="103">
        <v>10</v>
      </c>
      <c r="T18" s="94">
        <f>W16*5+W19*5</f>
        <v>28</v>
      </c>
      <c r="U18" s="26">
        <f>(T18*9)/T22</f>
        <v>0.35333707234997191</v>
      </c>
      <c r="V18" s="78" t="s">
        <v>2</v>
      </c>
      <c r="W18" s="34">
        <v>0</v>
      </c>
    </row>
    <row r="19" spans="1:113" ht="21.95" customHeight="1">
      <c r="A19" s="11" t="s">
        <v>105</v>
      </c>
      <c r="B19" s="248"/>
      <c r="C19" s="12"/>
      <c r="D19" s="13"/>
      <c r="E19" s="248"/>
      <c r="F19" s="85" t="s">
        <v>93</v>
      </c>
      <c r="G19" s="13" t="s">
        <v>94</v>
      </c>
      <c r="H19" s="248"/>
      <c r="I19" s="85" t="s">
        <v>103</v>
      </c>
      <c r="J19" s="13">
        <v>1</v>
      </c>
      <c r="K19" s="248"/>
      <c r="L19" s="85" t="s">
        <v>98</v>
      </c>
      <c r="M19" s="13" t="s">
        <v>94</v>
      </c>
      <c r="N19" s="248"/>
      <c r="O19" s="12"/>
      <c r="P19" s="14"/>
      <c r="Q19" s="248"/>
      <c r="R19" s="32" t="s">
        <v>12</v>
      </c>
      <c r="S19" s="103">
        <v>10</v>
      </c>
      <c r="T19" s="96" t="s">
        <v>276</v>
      </c>
      <c r="U19" s="27"/>
      <c r="V19" s="79" t="s">
        <v>277</v>
      </c>
      <c r="W19" s="34">
        <v>3</v>
      </c>
    </row>
    <row r="20" spans="1:113" ht="21.95" customHeight="1">
      <c r="A20" s="11" t="s">
        <v>278</v>
      </c>
      <c r="B20" s="248"/>
      <c r="C20" s="84"/>
      <c r="D20" s="13"/>
      <c r="E20" s="248"/>
      <c r="F20" s="85"/>
      <c r="G20" s="13"/>
      <c r="H20" s="248"/>
      <c r="I20" s="85"/>
      <c r="J20" s="13"/>
      <c r="K20" s="248"/>
      <c r="L20" s="12" t="s">
        <v>93</v>
      </c>
      <c r="M20" s="13" t="s">
        <v>94</v>
      </c>
      <c r="N20" s="248"/>
      <c r="O20" s="12"/>
      <c r="P20" s="14"/>
      <c r="Q20" s="248"/>
      <c r="R20" s="12"/>
      <c r="S20" s="13"/>
      <c r="T20" s="94">
        <f>W15*15+W17*5+W18*15</f>
        <v>85</v>
      </c>
      <c r="U20" s="26">
        <f>(T20*4)/T22</f>
        <v>0.47672462142456529</v>
      </c>
      <c r="V20" s="78" t="s">
        <v>279</v>
      </c>
      <c r="W20" s="34">
        <f>(T16*4+T18*9+T20*4)</f>
        <v>713.2</v>
      </c>
    </row>
    <row r="21" spans="1:113" ht="21.95" customHeight="1">
      <c r="A21" s="11" t="s">
        <v>299</v>
      </c>
      <c r="B21" s="248"/>
      <c r="C21" s="12"/>
      <c r="D21" s="14"/>
      <c r="E21" s="248"/>
      <c r="F21" s="85"/>
      <c r="G21" s="13"/>
      <c r="H21" s="248"/>
      <c r="I21" s="12"/>
      <c r="J21" s="13"/>
      <c r="K21" s="248"/>
      <c r="L21" s="12"/>
      <c r="M21" s="13"/>
      <c r="N21" s="248"/>
      <c r="O21" s="12"/>
      <c r="P21" s="14"/>
      <c r="Q21" s="248"/>
      <c r="R21" s="84"/>
      <c r="S21" s="73"/>
      <c r="T21" s="95" t="s">
        <v>281</v>
      </c>
      <c r="U21" s="28"/>
      <c r="V21" s="82"/>
      <c r="W21" s="50"/>
    </row>
    <row r="22" spans="1:113" s="2" customFormat="1" ht="21.95" customHeight="1" thickBot="1">
      <c r="A22" s="17" t="s">
        <v>282</v>
      </c>
      <c r="B22" s="248"/>
      <c r="C22" s="8"/>
      <c r="D22" s="18"/>
      <c r="E22" s="248"/>
      <c r="F22" s="84"/>
      <c r="G22" s="18"/>
      <c r="H22" s="248"/>
      <c r="I22" s="8"/>
      <c r="J22" s="18"/>
      <c r="K22" s="248"/>
      <c r="L22" s="19"/>
      <c r="M22" s="18"/>
      <c r="N22" s="248"/>
      <c r="O22" s="8"/>
      <c r="P22" s="18"/>
      <c r="Q22" s="248"/>
      <c r="R22" s="19"/>
      <c r="S22" s="75"/>
      <c r="T22" s="97">
        <f>(T16*4)+(T18*9)+(T20*4)</f>
        <v>713.2</v>
      </c>
      <c r="U22" s="29"/>
      <c r="V22" s="82"/>
      <c r="W22" s="50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</row>
    <row r="23" spans="1:113" ht="21.95" customHeight="1" thickBot="1">
      <c r="A23" s="20"/>
      <c r="B23" s="249"/>
      <c r="C23" s="21"/>
      <c r="D23" s="22"/>
      <c r="E23" s="249"/>
      <c r="F23" s="21"/>
      <c r="G23" s="22"/>
      <c r="H23" s="249"/>
      <c r="I23" s="21"/>
      <c r="J23" s="22"/>
      <c r="K23" s="249"/>
      <c r="L23" s="23"/>
      <c r="M23" s="22"/>
      <c r="N23" s="249"/>
      <c r="O23" s="21"/>
      <c r="P23" s="22"/>
      <c r="Q23" s="249"/>
      <c r="R23" s="23"/>
      <c r="S23" s="74"/>
      <c r="T23" s="98"/>
      <c r="U23" s="30"/>
      <c r="V23" s="83"/>
      <c r="W23" s="51"/>
    </row>
    <row r="24" spans="1:113" ht="21.95" customHeight="1">
      <c r="A24" s="11">
        <v>3</v>
      </c>
      <c r="B24" s="247" t="s">
        <v>300</v>
      </c>
      <c r="C24" s="10" t="s">
        <v>301</v>
      </c>
      <c r="D24" s="71">
        <v>160</v>
      </c>
      <c r="E24" s="258" t="s">
        <v>302</v>
      </c>
      <c r="F24" s="161" t="s">
        <v>303</v>
      </c>
      <c r="G24" s="13">
        <v>50</v>
      </c>
      <c r="H24" s="247" t="s">
        <v>304</v>
      </c>
      <c r="I24" s="24" t="s">
        <v>305</v>
      </c>
      <c r="J24" s="71">
        <v>30</v>
      </c>
      <c r="K24" s="258" t="s">
        <v>306</v>
      </c>
      <c r="L24" s="32" t="s">
        <v>307</v>
      </c>
      <c r="M24" s="13">
        <v>25</v>
      </c>
      <c r="N24" s="247" t="s">
        <v>389</v>
      </c>
      <c r="O24" s="130" t="s">
        <v>227</v>
      </c>
      <c r="P24" s="71">
        <v>80</v>
      </c>
      <c r="Q24" s="247" t="s">
        <v>562</v>
      </c>
      <c r="R24" s="32" t="s">
        <v>439</v>
      </c>
      <c r="S24" s="197">
        <v>30</v>
      </c>
      <c r="T24" s="93" t="s">
        <v>148</v>
      </c>
      <c r="U24" s="25"/>
      <c r="V24" s="101" t="s">
        <v>149</v>
      </c>
      <c r="W24" s="102">
        <v>4.7</v>
      </c>
    </row>
    <row r="25" spans="1:113" ht="21.95" customHeight="1">
      <c r="A25" s="11" t="s">
        <v>150</v>
      </c>
      <c r="B25" s="248"/>
      <c r="C25" s="12" t="s">
        <v>254</v>
      </c>
      <c r="D25" s="13">
        <v>30</v>
      </c>
      <c r="E25" s="259"/>
      <c r="F25" s="32" t="s">
        <v>308</v>
      </c>
      <c r="G25" s="13" t="s">
        <v>69</v>
      </c>
      <c r="H25" s="248"/>
      <c r="I25" s="250" t="s">
        <v>309</v>
      </c>
      <c r="J25" s="282"/>
      <c r="K25" s="259"/>
      <c r="L25" s="12" t="s">
        <v>154</v>
      </c>
      <c r="M25" s="13">
        <v>30</v>
      </c>
      <c r="N25" s="248"/>
      <c r="O25" s="12" t="s">
        <v>155</v>
      </c>
      <c r="P25" s="13">
        <v>1</v>
      </c>
      <c r="Q25" s="248"/>
      <c r="R25" s="49" t="s">
        <v>563</v>
      </c>
      <c r="S25" s="89">
        <v>5</v>
      </c>
      <c r="T25" s="94">
        <f>W24*2+W25*7+W26*1</f>
        <v>30.200000000000003</v>
      </c>
      <c r="U25" s="26">
        <f>(T25*4)/T31</f>
        <v>0.17323963860605193</v>
      </c>
      <c r="V25" s="78" t="s">
        <v>0</v>
      </c>
      <c r="W25" s="34">
        <v>2.7</v>
      </c>
    </row>
    <row r="26" spans="1:113" ht="21.95" customHeight="1">
      <c r="A26" s="11">
        <v>18</v>
      </c>
      <c r="B26" s="248"/>
      <c r="C26" s="32" t="s">
        <v>60</v>
      </c>
      <c r="D26" s="13">
        <v>5</v>
      </c>
      <c r="E26" s="259"/>
      <c r="F26" s="32" t="s">
        <v>164</v>
      </c>
      <c r="G26" s="13" t="s">
        <v>69</v>
      </c>
      <c r="H26" s="248"/>
      <c r="I26" s="85"/>
      <c r="J26" s="13"/>
      <c r="K26" s="259"/>
      <c r="L26" s="85" t="s">
        <v>310</v>
      </c>
      <c r="M26" s="13">
        <v>20</v>
      </c>
      <c r="N26" s="248"/>
      <c r="O26" s="12"/>
      <c r="P26" s="14"/>
      <c r="Q26" s="248"/>
      <c r="R26" s="32" t="s">
        <v>565</v>
      </c>
      <c r="S26" s="13" t="s">
        <v>408</v>
      </c>
      <c r="T26" s="95" t="s">
        <v>159</v>
      </c>
      <c r="U26" s="27"/>
      <c r="V26" s="78" t="s">
        <v>1</v>
      </c>
      <c r="W26" s="34">
        <v>1.9</v>
      </c>
    </row>
    <row r="27" spans="1:113" ht="21.95" customHeight="1">
      <c r="A27" s="11" t="s">
        <v>160</v>
      </c>
      <c r="B27" s="248"/>
      <c r="C27" s="12" t="s">
        <v>152</v>
      </c>
      <c r="D27" s="13">
        <v>10</v>
      </c>
      <c r="E27" s="259"/>
      <c r="F27" s="32"/>
      <c r="G27" s="13"/>
      <c r="H27" s="248"/>
      <c r="I27" s="12"/>
      <c r="J27" s="13"/>
      <c r="K27" s="259"/>
      <c r="L27" s="85" t="s">
        <v>184</v>
      </c>
      <c r="M27" s="13">
        <v>1</v>
      </c>
      <c r="N27" s="248"/>
      <c r="O27" s="12"/>
      <c r="P27" s="14"/>
      <c r="Q27" s="248"/>
      <c r="R27" s="32" t="s">
        <v>564</v>
      </c>
      <c r="S27" s="100" t="s">
        <v>408</v>
      </c>
      <c r="T27" s="94">
        <f>W25*5+W28*5</f>
        <v>28.5</v>
      </c>
      <c r="U27" s="26">
        <f>(T27*9)/T31</f>
        <v>0.36784741144414174</v>
      </c>
      <c r="V27" s="78" t="s">
        <v>2</v>
      </c>
      <c r="W27" s="34">
        <v>0</v>
      </c>
    </row>
    <row r="28" spans="1:113" ht="21.95" customHeight="1">
      <c r="A28" s="11" t="s">
        <v>163</v>
      </c>
      <c r="B28" s="248"/>
      <c r="C28" s="85" t="s">
        <v>180</v>
      </c>
      <c r="D28" s="13">
        <v>10</v>
      </c>
      <c r="E28" s="259"/>
      <c r="F28" s="12"/>
      <c r="G28" s="13"/>
      <c r="H28" s="248"/>
      <c r="I28" s="12"/>
      <c r="J28" s="13"/>
      <c r="K28" s="259"/>
      <c r="L28" s="32" t="s">
        <v>311</v>
      </c>
      <c r="M28" s="13" t="s">
        <v>69</v>
      </c>
      <c r="N28" s="248"/>
      <c r="O28" s="12"/>
      <c r="P28" s="14"/>
      <c r="Q28" s="248"/>
      <c r="R28" s="32" t="s">
        <v>566</v>
      </c>
      <c r="S28" s="13" t="s">
        <v>408</v>
      </c>
      <c r="T28" s="96" t="s">
        <v>36</v>
      </c>
      <c r="U28" s="27"/>
      <c r="V28" s="79" t="s">
        <v>62</v>
      </c>
      <c r="W28" s="34">
        <v>3</v>
      </c>
    </row>
    <row r="29" spans="1:113" ht="21.95" customHeight="1">
      <c r="A29" s="11" t="s">
        <v>63</v>
      </c>
      <c r="B29" s="248"/>
      <c r="C29" s="85" t="s">
        <v>312</v>
      </c>
      <c r="D29" s="72">
        <v>5</v>
      </c>
      <c r="E29" s="259"/>
      <c r="F29" s="124"/>
      <c r="G29" s="13"/>
      <c r="H29" s="248"/>
      <c r="I29" s="19"/>
      <c r="J29" s="13"/>
      <c r="K29" s="259"/>
      <c r="L29" s="85" t="s">
        <v>313</v>
      </c>
      <c r="M29" s="13" t="s">
        <v>69</v>
      </c>
      <c r="N29" s="248"/>
      <c r="O29" s="12"/>
      <c r="P29" s="14"/>
      <c r="Q29" s="248"/>
      <c r="R29" s="32"/>
      <c r="S29" s="13"/>
      <c r="T29" s="94">
        <f>W24*15+W26*5+W27*15</f>
        <v>80</v>
      </c>
      <c r="U29" s="26">
        <f>(T29*4)/T31</f>
        <v>0.45891294994980641</v>
      </c>
      <c r="V29" s="78" t="s">
        <v>71</v>
      </c>
      <c r="W29" s="34">
        <f>(T25*4+T27*9+T29*4)</f>
        <v>697.3</v>
      </c>
    </row>
    <row r="30" spans="1:113" ht="21.95" customHeight="1">
      <c r="A30" s="11" t="s">
        <v>237</v>
      </c>
      <c r="B30" s="248"/>
      <c r="C30" s="85"/>
      <c r="D30" s="72"/>
      <c r="E30" s="259"/>
      <c r="F30" s="250"/>
      <c r="G30" s="283"/>
      <c r="H30" s="248"/>
      <c r="I30" s="19"/>
      <c r="J30" s="13"/>
      <c r="K30" s="259"/>
      <c r="L30" s="85"/>
      <c r="M30" s="13"/>
      <c r="N30" s="248"/>
      <c r="O30" s="12"/>
      <c r="P30" s="14"/>
      <c r="Q30" s="248"/>
      <c r="R30" s="32"/>
      <c r="S30" s="89"/>
      <c r="T30" s="95" t="s">
        <v>109</v>
      </c>
      <c r="U30" s="28"/>
      <c r="V30" s="82"/>
      <c r="W30" s="50"/>
    </row>
    <row r="31" spans="1:113" s="2" customFormat="1" ht="21.95" customHeight="1" thickBot="1">
      <c r="A31" s="17" t="s">
        <v>110</v>
      </c>
      <c r="B31" s="248"/>
      <c r="C31" s="85"/>
      <c r="D31" s="72"/>
      <c r="E31" s="259"/>
      <c r="F31" s="8"/>
      <c r="G31" s="13"/>
      <c r="H31" s="248"/>
      <c r="I31" s="19"/>
      <c r="J31" s="13"/>
      <c r="K31" s="259"/>
      <c r="L31" s="8"/>
      <c r="M31" s="13"/>
      <c r="N31" s="248"/>
      <c r="O31" s="8"/>
      <c r="P31" s="18"/>
      <c r="Q31" s="248"/>
      <c r="R31" s="19"/>
      <c r="S31" s="75"/>
      <c r="T31" s="97">
        <f>(T25*4)+(T27*9)+(T29*4)</f>
        <v>697.3</v>
      </c>
      <c r="U31" s="29"/>
      <c r="V31" s="82"/>
      <c r="W31" s="50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</row>
    <row r="32" spans="1:113" ht="21.95" customHeight="1" thickBot="1">
      <c r="A32" s="20"/>
      <c r="B32" s="249"/>
      <c r="C32" s="21"/>
      <c r="D32" s="22"/>
      <c r="E32" s="277"/>
      <c r="F32" s="21"/>
      <c r="G32" s="22"/>
      <c r="H32" s="262"/>
      <c r="I32" s="23"/>
      <c r="J32" s="22"/>
      <c r="K32" s="277"/>
      <c r="L32" s="21"/>
      <c r="M32" s="22"/>
      <c r="N32" s="252"/>
      <c r="O32" s="21"/>
      <c r="P32" s="22"/>
      <c r="Q32" s="249"/>
      <c r="R32" s="23"/>
      <c r="S32" s="74"/>
      <c r="T32" s="98"/>
      <c r="U32" s="30"/>
      <c r="V32" s="76"/>
      <c r="W32" s="52"/>
    </row>
    <row r="33" spans="1:113" ht="21.95" customHeight="1">
      <c r="A33" s="11">
        <v>3</v>
      </c>
      <c r="B33" s="247" t="s">
        <v>314</v>
      </c>
      <c r="C33" s="24" t="s">
        <v>112</v>
      </c>
      <c r="D33" s="71">
        <v>60</v>
      </c>
      <c r="E33" s="261" t="s">
        <v>315</v>
      </c>
      <c r="F33" s="24" t="s">
        <v>22</v>
      </c>
      <c r="G33" s="71">
        <v>60</v>
      </c>
      <c r="H33" s="258" t="s">
        <v>316</v>
      </c>
      <c r="I33" s="32" t="s">
        <v>404</v>
      </c>
      <c r="J33" s="13">
        <v>45</v>
      </c>
      <c r="K33" s="258" t="s">
        <v>317</v>
      </c>
      <c r="L33" s="127" t="s">
        <v>215</v>
      </c>
      <c r="M33" s="71">
        <v>60</v>
      </c>
      <c r="N33" s="247" t="s">
        <v>144</v>
      </c>
      <c r="O33" s="142" t="s">
        <v>244</v>
      </c>
      <c r="P33" s="71">
        <v>80</v>
      </c>
      <c r="Q33" s="247" t="s">
        <v>318</v>
      </c>
      <c r="R33" s="162" t="s">
        <v>175</v>
      </c>
      <c r="S33" s="89">
        <v>30</v>
      </c>
      <c r="T33" s="93" t="s">
        <v>148</v>
      </c>
      <c r="U33" s="25"/>
      <c r="V33" s="77" t="s">
        <v>149</v>
      </c>
      <c r="W33" s="65">
        <v>5</v>
      </c>
    </row>
    <row r="34" spans="1:113" ht="21.95" customHeight="1">
      <c r="A34" s="11" t="s">
        <v>150</v>
      </c>
      <c r="B34" s="248"/>
      <c r="C34" s="12" t="s">
        <v>319</v>
      </c>
      <c r="D34" s="13">
        <v>30</v>
      </c>
      <c r="E34" s="278"/>
      <c r="F34" s="12" t="s">
        <v>21</v>
      </c>
      <c r="G34" s="13">
        <v>10</v>
      </c>
      <c r="H34" s="259"/>
      <c r="I34" s="140" t="s">
        <v>217</v>
      </c>
      <c r="J34" s="13">
        <v>10</v>
      </c>
      <c r="K34" s="259"/>
      <c r="L34" s="12" t="s">
        <v>182</v>
      </c>
      <c r="M34" s="13">
        <v>10</v>
      </c>
      <c r="N34" s="248"/>
      <c r="O34" s="12" t="s">
        <v>155</v>
      </c>
      <c r="P34" s="13">
        <v>1</v>
      </c>
      <c r="Q34" s="248"/>
      <c r="R34" s="32" t="s">
        <v>178</v>
      </c>
      <c r="S34" s="13">
        <v>10</v>
      </c>
      <c r="T34" s="94">
        <f>W33*2+W34*7+W35*1</f>
        <v>31.299999999999997</v>
      </c>
      <c r="U34" s="26">
        <f>(T34*4)/T40</f>
        <v>0.1738405998333796</v>
      </c>
      <c r="V34" s="78" t="s">
        <v>0</v>
      </c>
      <c r="W34" s="34">
        <v>2.8</v>
      </c>
    </row>
    <row r="35" spans="1:113" ht="21.95" customHeight="1">
      <c r="A35" s="11">
        <v>19</v>
      </c>
      <c r="B35" s="248"/>
      <c r="C35" s="12"/>
      <c r="D35" s="13"/>
      <c r="E35" s="278"/>
      <c r="F35" s="32" t="s">
        <v>18</v>
      </c>
      <c r="G35" s="13" t="s">
        <v>3</v>
      </c>
      <c r="H35" s="259"/>
      <c r="I35" s="12" t="s">
        <v>164</v>
      </c>
      <c r="J35" s="13" t="s">
        <v>69</v>
      </c>
      <c r="K35" s="259"/>
      <c r="L35" s="32" t="s">
        <v>179</v>
      </c>
      <c r="M35" s="13">
        <v>10</v>
      </c>
      <c r="N35" s="248"/>
      <c r="O35" s="12"/>
      <c r="P35" s="14"/>
      <c r="Q35" s="248"/>
      <c r="R35" s="32" t="s">
        <v>181</v>
      </c>
      <c r="S35" s="89"/>
      <c r="T35" s="95" t="s">
        <v>159</v>
      </c>
      <c r="U35" s="27"/>
      <c r="V35" s="78" t="s">
        <v>1</v>
      </c>
      <c r="W35" s="34">
        <v>1.7</v>
      </c>
    </row>
    <row r="36" spans="1:113" ht="21.95" customHeight="1">
      <c r="A36" s="11" t="s">
        <v>160</v>
      </c>
      <c r="B36" s="248"/>
      <c r="C36" s="12"/>
      <c r="D36" s="13"/>
      <c r="E36" s="278"/>
      <c r="F36" s="32" t="s">
        <v>19</v>
      </c>
      <c r="G36" s="13" t="s">
        <v>3</v>
      </c>
      <c r="H36" s="259"/>
      <c r="I36" s="32"/>
      <c r="J36" s="13"/>
      <c r="K36" s="259"/>
      <c r="L36" s="85" t="s">
        <v>265</v>
      </c>
      <c r="M36" s="13">
        <v>1</v>
      </c>
      <c r="N36" s="248"/>
      <c r="O36" s="12"/>
      <c r="P36" s="14"/>
      <c r="Q36" s="248"/>
      <c r="R36" s="32" t="s">
        <v>106</v>
      </c>
      <c r="S36" s="13">
        <v>10</v>
      </c>
      <c r="T36" s="94">
        <f>W34*5+W37*5</f>
        <v>29</v>
      </c>
      <c r="U36" s="26">
        <f>(T36*9)/T40</f>
        <v>0.36239933351846709</v>
      </c>
      <c r="V36" s="78" t="s">
        <v>2</v>
      </c>
      <c r="W36" s="34">
        <v>0</v>
      </c>
    </row>
    <row r="37" spans="1:113" ht="21.95" customHeight="1">
      <c r="A37" s="11" t="s">
        <v>163</v>
      </c>
      <c r="B37" s="248"/>
      <c r="C37" s="84"/>
      <c r="D37" s="13"/>
      <c r="E37" s="278"/>
      <c r="F37" s="12" t="s">
        <v>20</v>
      </c>
      <c r="G37" s="13" t="s">
        <v>3</v>
      </c>
      <c r="H37" s="259"/>
      <c r="I37" s="85"/>
      <c r="J37" s="13"/>
      <c r="K37" s="259"/>
      <c r="L37" s="85"/>
      <c r="M37" s="13"/>
      <c r="N37" s="248"/>
      <c r="O37" s="12"/>
      <c r="P37" s="14"/>
      <c r="Q37" s="248"/>
      <c r="R37" s="32" t="s">
        <v>157</v>
      </c>
      <c r="S37" s="89">
        <v>5</v>
      </c>
      <c r="T37" s="96" t="s">
        <v>36</v>
      </c>
      <c r="U37" s="27"/>
      <c r="V37" s="79" t="s">
        <v>62</v>
      </c>
      <c r="W37" s="34">
        <v>3</v>
      </c>
    </row>
    <row r="38" spans="1:113" ht="21.95" customHeight="1">
      <c r="A38" s="11" t="s">
        <v>63</v>
      </c>
      <c r="B38" s="248"/>
      <c r="C38" s="12"/>
      <c r="D38" s="13"/>
      <c r="E38" s="278"/>
      <c r="F38" s="12"/>
      <c r="G38" s="13"/>
      <c r="H38" s="259"/>
      <c r="I38" s="85"/>
      <c r="J38" s="13"/>
      <c r="K38" s="259"/>
      <c r="L38" s="85"/>
      <c r="M38" s="13"/>
      <c r="N38" s="248"/>
      <c r="O38" s="12"/>
      <c r="P38" s="14"/>
      <c r="Q38" s="248"/>
      <c r="R38" s="12"/>
      <c r="S38" s="100"/>
      <c r="T38" s="94">
        <f>W33*15+W35*5+W36*15</f>
        <v>83.5</v>
      </c>
      <c r="U38" s="26">
        <f>(T38*4)/T40</f>
        <v>0.46376006664815328</v>
      </c>
      <c r="V38" s="78" t="s">
        <v>71</v>
      </c>
      <c r="W38" s="34">
        <f>(T34*4+T36*9+T38*4)</f>
        <v>720.2</v>
      </c>
    </row>
    <row r="39" spans="1:113" ht="21.95" customHeight="1">
      <c r="A39" s="11" t="s">
        <v>165</v>
      </c>
      <c r="B39" s="248"/>
      <c r="C39" s="12"/>
      <c r="D39" s="14"/>
      <c r="E39" s="278"/>
      <c r="F39" s="85"/>
      <c r="G39" s="13"/>
      <c r="H39" s="259"/>
      <c r="I39" s="85"/>
      <c r="J39" s="13"/>
      <c r="K39" s="259"/>
      <c r="L39" s="85"/>
      <c r="M39" s="13"/>
      <c r="N39" s="248"/>
      <c r="O39" s="12"/>
      <c r="P39" s="14"/>
      <c r="Q39" s="248"/>
      <c r="R39" s="84"/>
      <c r="S39" s="73"/>
      <c r="T39" s="95" t="s">
        <v>109</v>
      </c>
      <c r="U39" s="28"/>
      <c r="V39" s="82"/>
      <c r="W39" s="50"/>
    </row>
    <row r="40" spans="1:113" s="2" customFormat="1" ht="21.95" customHeight="1" thickBot="1">
      <c r="A40" s="17" t="s">
        <v>110</v>
      </c>
      <c r="B40" s="248"/>
      <c r="C40" s="8"/>
      <c r="D40" s="18"/>
      <c r="E40" s="278"/>
      <c r="F40" s="84"/>
      <c r="G40" s="163"/>
      <c r="H40" s="259"/>
      <c r="I40" s="8"/>
      <c r="J40" s="13"/>
      <c r="K40" s="259"/>
      <c r="L40" s="85"/>
      <c r="M40" s="13"/>
      <c r="N40" s="248"/>
      <c r="O40" s="8"/>
      <c r="P40" s="18"/>
      <c r="Q40" s="248"/>
      <c r="R40" s="19"/>
      <c r="S40" s="75"/>
      <c r="T40" s="97">
        <f>(T34*4)+(T36*9)+(T38*4)</f>
        <v>720.2</v>
      </c>
      <c r="U40" s="29"/>
      <c r="V40" s="82"/>
      <c r="W40" s="50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</row>
    <row r="41" spans="1:113" ht="21.95" customHeight="1" thickBot="1">
      <c r="A41" s="20"/>
      <c r="B41" s="249"/>
      <c r="C41" s="21"/>
      <c r="D41" s="22"/>
      <c r="E41" s="281"/>
      <c r="F41" s="164"/>
      <c r="G41" s="165"/>
      <c r="H41" s="277"/>
      <c r="I41" s="21"/>
      <c r="J41" s="22"/>
      <c r="K41" s="260"/>
      <c r="L41" s="80"/>
      <c r="M41" s="22"/>
      <c r="N41" s="252"/>
      <c r="O41" s="21"/>
      <c r="P41" s="22"/>
      <c r="Q41" s="262"/>
      <c r="R41" s="23"/>
      <c r="S41" s="74"/>
      <c r="T41" s="98"/>
      <c r="U41" s="30"/>
      <c r="V41" s="83"/>
      <c r="W41" s="51"/>
    </row>
    <row r="42" spans="1:113" ht="21.95" customHeight="1">
      <c r="A42" s="11">
        <v>3</v>
      </c>
      <c r="B42" s="247" t="s">
        <v>166</v>
      </c>
      <c r="C42" s="24" t="s">
        <v>112</v>
      </c>
      <c r="D42" s="71">
        <v>60</v>
      </c>
      <c r="E42" s="247" t="s">
        <v>320</v>
      </c>
      <c r="F42" s="124" t="s">
        <v>252</v>
      </c>
      <c r="G42" s="69">
        <v>55</v>
      </c>
      <c r="H42" s="255" t="s">
        <v>321</v>
      </c>
      <c r="I42" s="67" t="s">
        <v>213</v>
      </c>
      <c r="J42" s="69">
        <v>50</v>
      </c>
      <c r="K42" s="247" t="s">
        <v>322</v>
      </c>
      <c r="L42" s="24" t="s">
        <v>61</v>
      </c>
      <c r="M42" s="13">
        <v>60</v>
      </c>
      <c r="N42" s="247" t="s">
        <v>144</v>
      </c>
      <c r="O42" s="136" t="s">
        <v>173</v>
      </c>
      <c r="P42" s="71">
        <v>80</v>
      </c>
      <c r="Q42" s="247" t="s">
        <v>323</v>
      </c>
      <c r="R42" s="166" t="s">
        <v>215</v>
      </c>
      <c r="S42" s="89">
        <v>30</v>
      </c>
      <c r="T42" s="93" t="s">
        <v>148</v>
      </c>
      <c r="U42" s="25"/>
      <c r="V42" s="77" t="s">
        <v>149</v>
      </c>
      <c r="W42" s="65">
        <v>4.5999999999999996</v>
      </c>
    </row>
    <row r="43" spans="1:113" ht="21.95" customHeight="1">
      <c r="A43" s="11" t="s">
        <v>150</v>
      </c>
      <c r="B43" s="248"/>
      <c r="C43" s="12" t="s">
        <v>151</v>
      </c>
      <c r="D43" s="13">
        <v>30</v>
      </c>
      <c r="E43" s="248"/>
      <c r="F43" s="32" t="s">
        <v>258</v>
      </c>
      <c r="G43" s="13">
        <v>20</v>
      </c>
      <c r="H43" s="255"/>
      <c r="I43" s="32" t="s">
        <v>182</v>
      </c>
      <c r="J43" s="13">
        <v>5</v>
      </c>
      <c r="K43" s="248"/>
      <c r="L43" s="12" t="s">
        <v>324</v>
      </c>
      <c r="M43" s="13"/>
      <c r="N43" s="248"/>
      <c r="O43" s="12" t="s">
        <v>155</v>
      </c>
      <c r="P43" s="13">
        <v>1</v>
      </c>
      <c r="Q43" s="248"/>
      <c r="R43" s="124" t="s">
        <v>168</v>
      </c>
      <c r="S43" s="69">
        <v>10</v>
      </c>
      <c r="T43" s="94">
        <f>W42*2+W43*7+W44*1</f>
        <v>29.5</v>
      </c>
      <c r="U43" s="26">
        <f>(T43*4)/T49</f>
        <v>0.17151162790697674</v>
      </c>
      <c r="V43" s="78" t="s">
        <v>0</v>
      </c>
      <c r="W43" s="34">
        <v>2.6</v>
      </c>
    </row>
    <row r="44" spans="1:113" ht="21.95" customHeight="1">
      <c r="A44" s="11">
        <v>20</v>
      </c>
      <c r="B44" s="248"/>
      <c r="C44" s="12"/>
      <c r="D44" s="13"/>
      <c r="E44" s="248"/>
      <c r="F44" s="32" t="s">
        <v>154</v>
      </c>
      <c r="G44" s="13">
        <v>10</v>
      </c>
      <c r="H44" s="255"/>
      <c r="I44" s="12" t="s">
        <v>220</v>
      </c>
      <c r="J44" s="13">
        <v>15</v>
      </c>
      <c r="K44" s="248"/>
      <c r="L44" s="85" t="s">
        <v>162</v>
      </c>
      <c r="M44" s="13" t="s">
        <v>69</v>
      </c>
      <c r="N44" s="248"/>
      <c r="O44" s="12"/>
      <c r="P44" s="14"/>
      <c r="Q44" s="248"/>
      <c r="R44" s="250" t="s">
        <v>176</v>
      </c>
      <c r="S44" s="251"/>
      <c r="T44" s="95" t="s">
        <v>159</v>
      </c>
      <c r="U44" s="27"/>
      <c r="V44" s="78" t="s">
        <v>1</v>
      </c>
      <c r="W44" s="34">
        <v>2.1</v>
      </c>
    </row>
    <row r="45" spans="1:113" ht="21.95" customHeight="1">
      <c r="A45" s="11" t="s">
        <v>160</v>
      </c>
      <c r="B45" s="248"/>
      <c r="C45" s="12"/>
      <c r="D45" s="13"/>
      <c r="E45" s="248"/>
      <c r="F45" s="32" t="s">
        <v>164</v>
      </c>
      <c r="G45" s="13" t="s">
        <v>69</v>
      </c>
      <c r="H45" s="255"/>
      <c r="I45" s="32" t="s">
        <v>230</v>
      </c>
      <c r="J45" s="13">
        <v>10</v>
      </c>
      <c r="K45" s="248"/>
      <c r="L45" s="12"/>
      <c r="M45" s="13"/>
      <c r="N45" s="248"/>
      <c r="O45" s="12"/>
      <c r="P45" s="14"/>
      <c r="Q45" s="248"/>
      <c r="R45" s="32" t="s">
        <v>325</v>
      </c>
      <c r="S45" s="13" t="s">
        <v>69</v>
      </c>
      <c r="T45" s="94">
        <f>W43*5+W46*5</f>
        <v>28</v>
      </c>
      <c r="U45" s="26">
        <f>(T45*9)/T49</f>
        <v>0.36627906976744184</v>
      </c>
      <c r="V45" s="78" t="s">
        <v>2</v>
      </c>
      <c r="W45" s="34">
        <v>0</v>
      </c>
    </row>
    <row r="46" spans="1:113" ht="21.95" customHeight="1">
      <c r="A46" s="11" t="s">
        <v>163</v>
      </c>
      <c r="B46" s="248"/>
      <c r="C46" s="12"/>
      <c r="D46" s="13"/>
      <c r="E46" s="248"/>
      <c r="F46" s="32"/>
      <c r="G46" s="13"/>
      <c r="H46" s="255"/>
      <c r="I46" s="85" t="s">
        <v>184</v>
      </c>
      <c r="J46" s="13">
        <v>1</v>
      </c>
      <c r="K46" s="248"/>
      <c r="L46" s="12"/>
      <c r="M46" s="13"/>
      <c r="N46" s="248"/>
      <c r="O46" s="12"/>
      <c r="P46" s="14"/>
      <c r="Q46" s="248"/>
      <c r="R46" s="32" t="s">
        <v>265</v>
      </c>
      <c r="S46" s="89">
        <v>1</v>
      </c>
      <c r="T46" s="96" t="s">
        <v>36</v>
      </c>
      <c r="U46" s="27"/>
      <c r="V46" s="79" t="s">
        <v>62</v>
      </c>
      <c r="W46" s="34">
        <v>3</v>
      </c>
    </row>
    <row r="47" spans="1:113" ht="21.95" customHeight="1">
      <c r="A47" s="11" t="s">
        <v>63</v>
      </c>
      <c r="B47" s="248"/>
      <c r="C47" s="12"/>
      <c r="D47" s="13"/>
      <c r="E47" s="248"/>
      <c r="F47" s="32"/>
      <c r="G47" s="13"/>
      <c r="H47" s="255"/>
      <c r="I47" s="85"/>
      <c r="J47" s="13"/>
      <c r="K47" s="248"/>
      <c r="L47" s="8"/>
      <c r="M47" s="13"/>
      <c r="N47" s="248"/>
      <c r="O47" s="12"/>
      <c r="P47" s="14"/>
      <c r="Q47" s="248"/>
      <c r="R47" s="12"/>
      <c r="S47" s="100"/>
      <c r="T47" s="94">
        <f>W42*15+W44*5+W45*15</f>
        <v>79.5</v>
      </c>
      <c r="U47" s="26">
        <f>(T47*4)/T49</f>
        <v>0.46220930232558138</v>
      </c>
      <c r="V47" s="78" t="s">
        <v>71</v>
      </c>
      <c r="W47" s="34">
        <f>(T43*4+T45*9+T47*4)</f>
        <v>688</v>
      </c>
    </row>
    <row r="48" spans="1:113" ht="21.95" customHeight="1">
      <c r="A48" s="11" t="s">
        <v>187</v>
      </c>
      <c r="B48" s="248"/>
      <c r="C48" s="12"/>
      <c r="D48" s="14"/>
      <c r="E48" s="248"/>
      <c r="F48" s="32"/>
      <c r="G48" s="13"/>
      <c r="H48" s="255"/>
      <c r="I48" s="12"/>
      <c r="J48" s="13"/>
      <c r="K48" s="248"/>
      <c r="L48" s="85"/>
      <c r="M48" s="13"/>
      <c r="N48" s="248"/>
      <c r="O48" s="12"/>
      <c r="P48" s="14"/>
      <c r="Q48" s="248"/>
      <c r="R48" s="32"/>
      <c r="S48" s="89"/>
      <c r="T48" s="95" t="s">
        <v>109</v>
      </c>
      <c r="U48" s="28"/>
      <c r="V48" s="82"/>
      <c r="W48" s="50"/>
    </row>
    <row r="49" spans="1:113" s="2" customFormat="1" ht="21.95" customHeight="1" thickBot="1">
      <c r="A49" s="17" t="s">
        <v>110</v>
      </c>
      <c r="B49" s="248"/>
      <c r="C49" s="8"/>
      <c r="D49" s="18"/>
      <c r="E49" s="248"/>
      <c r="F49" s="8"/>
      <c r="G49" s="18"/>
      <c r="H49" s="255"/>
      <c r="I49" s="85"/>
      <c r="J49" s="13"/>
      <c r="K49" s="248"/>
      <c r="L49" s="12"/>
      <c r="M49" s="13"/>
      <c r="N49" s="248"/>
      <c r="O49" s="8"/>
      <c r="P49" s="18"/>
      <c r="Q49" s="248"/>
      <c r="R49" s="19"/>
      <c r="S49" s="75"/>
      <c r="T49" s="97">
        <f>(T43*4)+(T45*9)+(T47*4)</f>
        <v>688</v>
      </c>
      <c r="U49" s="29"/>
      <c r="V49" s="82"/>
      <c r="W49" s="50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</row>
    <row r="50" spans="1:113" ht="21" customHeight="1" thickBot="1">
      <c r="A50" s="20"/>
      <c r="B50" s="249"/>
      <c r="C50" s="21"/>
      <c r="D50" s="22"/>
      <c r="E50" s="249"/>
      <c r="F50" s="21"/>
      <c r="G50" s="22"/>
      <c r="H50" s="280"/>
      <c r="I50" s="80"/>
      <c r="J50" s="22"/>
      <c r="K50" s="249"/>
      <c r="L50" s="21"/>
      <c r="M50" s="22"/>
      <c r="N50" s="252"/>
      <c r="O50" s="21"/>
      <c r="P50" s="22"/>
      <c r="Q50" s="249"/>
      <c r="R50" s="23"/>
      <c r="S50" s="74"/>
      <c r="T50" s="98"/>
      <c r="U50" s="30"/>
      <c r="V50" s="83"/>
      <c r="W50" s="51"/>
    </row>
    <row r="51" spans="1:113" ht="21.95" customHeight="1">
      <c r="A51" s="147"/>
      <c r="B51" s="148"/>
      <c r="E51" s="148"/>
      <c r="H51" s="148"/>
      <c r="K51" s="148"/>
      <c r="N51" s="148"/>
    </row>
    <row r="52" spans="1:113" ht="21.95" customHeight="1">
      <c r="A52" s="147"/>
      <c r="B52" s="148"/>
      <c r="E52" s="148"/>
      <c r="H52" s="148"/>
      <c r="K52" s="148"/>
      <c r="N52" s="148"/>
    </row>
    <row r="53" spans="1:113" ht="21.95" customHeight="1">
      <c r="A53" s="147"/>
      <c r="B53" s="148"/>
      <c r="E53" s="148"/>
      <c r="H53" s="148"/>
      <c r="K53" s="148"/>
      <c r="N53" s="148"/>
    </row>
    <row r="54" spans="1:113" ht="21.95" customHeight="1">
      <c r="A54" s="147"/>
      <c r="B54" s="148"/>
      <c r="C54" s="150"/>
      <c r="E54" s="148"/>
      <c r="F54" s="150"/>
      <c r="H54" s="148"/>
      <c r="I54" s="150"/>
      <c r="K54" s="148"/>
      <c r="L54" s="150"/>
      <c r="N54" s="148"/>
      <c r="O54" s="150"/>
      <c r="P54" s="149"/>
    </row>
    <row r="55" spans="1:113" ht="21.95" customHeight="1">
      <c r="A55" s="151"/>
      <c r="B55" s="148"/>
      <c r="C55" s="149"/>
      <c r="D55" s="3"/>
      <c r="E55" s="148"/>
      <c r="F55" s="149"/>
      <c r="G55" s="3"/>
      <c r="H55" s="148"/>
      <c r="I55" s="149"/>
      <c r="J55" s="3"/>
      <c r="K55" s="148"/>
      <c r="L55" s="149"/>
      <c r="M55" s="3"/>
      <c r="N55" s="148"/>
      <c r="O55" s="149"/>
      <c r="P55" s="149"/>
    </row>
    <row r="56" spans="1:113" ht="21.95" customHeight="1">
      <c r="A56" s="151"/>
      <c r="B56" s="148"/>
      <c r="E56" s="148"/>
      <c r="H56" s="148"/>
      <c r="K56" s="148"/>
      <c r="N56" s="148"/>
    </row>
    <row r="57" spans="1:113" ht="21.95" customHeight="1">
      <c r="A57" s="151"/>
      <c r="B57" s="148"/>
      <c r="E57" s="148"/>
      <c r="H57" s="148"/>
      <c r="K57" s="148"/>
      <c r="N57" s="148"/>
    </row>
    <row r="58" spans="1:113" s="2" customFormat="1" ht="21.95" customHeight="1" thickBot="1">
      <c r="A58" s="151"/>
      <c r="B58" s="148"/>
      <c r="C58" s="1"/>
      <c r="D58" s="1"/>
      <c r="E58" s="148"/>
      <c r="F58" s="1"/>
      <c r="G58" s="1"/>
      <c r="H58" s="148"/>
      <c r="I58" s="1"/>
      <c r="J58" s="1"/>
      <c r="K58" s="148"/>
      <c r="L58" s="1"/>
      <c r="M58" s="1"/>
      <c r="N58" s="148"/>
      <c r="O58" s="1"/>
      <c r="P58" s="3"/>
      <c r="Q58" s="3"/>
      <c r="R58" s="1"/>
      <c r="S58" s="3"/>
      <c r="T58" s="1"/>
      <c r="U58" s="149"/>
      <c r="V58" s="110"/>
      <c r="W58" s="110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</row>
    <row r="59" spans="1:113" ht="21" customHeight="1">
      <c r="A59" s="151"/>
      <c r="B59" s="148"/>
      <c r="E59" s="148"/>
      <c r="H59" s="148"/>
      <c r="K59" s="148"/>
      <c r="N59" s="148"/>
    </row>
    <row r="60" spans="1:113" ht="21" customHeight="1">
      <c r="A60" s="151"/>
      <c r="B60" s="148"/>
      <c r="E60" s="148"/>
      <c r="H60" s="148"/>
      <c r="K60" s="148"/>
      <c r="N60" s="148"/>
    </row>
    <row r="61" spans="1:113" ht="21" customHeight="1">
      <c r="A61" s="151"/>
      <c r="B61" s="148"/>
      <c r="E61" s="148"/>
      <c r="H61" s="148"/>
      <c r="K61" s="148"/>
      <c r="N61" s="148"/>
    </row>
    <row r="62" spans="1:113" ht="21" customHeight="1">
      <c r="A62" s="151"/>
      <c r="B62" s="148"/>
      <c r="E62" s="148"/>
      <c r="H62" s="148"/>
      <c r="K62" s="148"/>
      <c r="N62" s="148"/>
    </row>
    <row r="63" spans="1:113" ht="21" customHeight="1">
      <c r="A63" s="151"/>
      <c r="B63" s="148"/>
      <c r="C63" s="150"/>
      <c r="E63" s="246"/>
      <c r="F63" s="150"/>
      <c r="H63" s="246"/>
      <c r="I63" s="150"/>
      <c r="K63" s="246"/>
      <c r="L63" s="150"/>
      <c r="N63" s="246"/>
      <c r="O63" s="150"/>
      <c r="P63" s="149"/>
    </row>
    <row r="64" spans="1:113" ht="21" customHeight="1">
      <c r="A64" s="151"/>
      <c r="B64" s="148"/>
      <c r="C64" s="149"/>
      <c r="D64" s="3"/>
      <c r="E64" s="246"/>
      <c r="F64" s="149"/>
      <c r="G64" s="3"/>
      <c r="H64" s="246"/>
      <c r="I64" s="149"/>
      <c r="J64" s="3"/>
      <c r="K64" s="246"/>
      <c r="L64" s="149"/>
      <c r="M64" s="3"/>
      <c r="N64" s="246"/>
      <c r="O64" s="149"/>
      <c r="P64" s="149"/>
    </row>
    <row r="65" spans="1:16" ht="21" customHeight="1">
      <c r="A65" s="151"/>
      <c r="B65" s="148"/>
      <c r="E65" s="246"/>
      <c r="H65" s="246"/>
      <c r="K65" s="246"/>
      <c r="N65" s="246"/>
    </row>
    <row r="66" spans="1:16" ht="21" customHeight="1">
      <c r="A66" s="151"/>
      <c r="B66" s="148"/>
      <c r="E66" s="246"/>
      <c r="H66" s="246"/>
      <c r="K66" s="246"/>
      <c r="N66" s="246"/>
    </row>
    <row r="67" spans="1:16" ht="21" customHeight="1">
      <c r="A67" s="151"/>
      <c r="B67" s="148"/>
      <c r="E67" s="246"/>
      <c r="H67" s="246"/>
      <c r="K67" s="246"/>
      <c r="N67" s="246"/>
    </row>
    <row r="68" spans="1:16" ht="21" customHeight="1">
      <c r="A68" s="151"/>
      <c r="B68" s="148"/>
      <c r="E68" s="246"/>
      <c r="H68" s="246"/>
      <c r="K68" s="246"/>
      <c r="N68" s="246"/>
    </row>
    <row r="69" spans="1:16" ht="21" customHeight="1">
      <c r="A69" s="151"/>
      <c r="B69" s="148"/>
      <c r="E69" s="246"/>
      <c r="H69" s="246"/>
      <c r="K69" s="246"/>
      <c r="N69" s="246"/>
    </row>
    <row r="70" spans="1:16" ht="21" customHeight="1">
      <c r="A70" s="151"/>
      <c r="B70" s="148"/>
      <c r="E70" s="246"/>
      <c r="H70" s="246"/>
      <c r="K70" s="246"/>
      <c r="N70" s="246"/>
    </row>
    <row r="71" spans="1:16" ht="21" customHeight="1">
      <c r="A71" s="151"/>
      <c r="B71" s="148"/>
      <c r="E71" s="246"/>
      <c r="H71" s="246"/>
      <c r="K71" s="246"/>
      <c r="N71" s="246"/>
    </row>
    <row r="72" spans="1:16" ht="21" customHeight="1">
      <c r="A72" s="151"/>
      <c r="B72" s="148"/>
      <c r="C72" s="150"/>
      <c r="E72" s="246"/>
      <c r="F72" s="150"/>
      <c r="H72" s="246"/>
      <c r="I72" s="150"/>
      <c r="K72" s="246"/>
      <c r="L72" s="150"/>
      <c r="N72" s="246"/>
      <c r="O72" s="150"/>
      <c r="P72" s="149"/>
    </row>
    <row r="73" spans="1:16" ht="21" customHeight="1">
      <c r="A73" s="151"/>
      <c r="B73" s="148"/>
      <c r="C73" s="149"/>
      <c r="D73" s="3"/>
      <c r="E73" s="246"/>
      <c r="F73" s="149"/>
      <c r="G73" s="3"/>
      <c r="H73" s="246"/>
      <c r="I73" s="149"/>
      <c r="J73" s="3"/>
      <c r="K73" s="246"/>
      <c r="L73" s="149"/>
      <c r="M73" s="3"/>
      <c r="N73" s="246"/>
      <c r="O73" s="149"/>
      <c r="P73" s="149"/>
    </row>
    <row r="74" spans="1:16" ht="21" customHeight="1">
      <c r="A74" s="151"/>
      <c r="B74" s="148"/>
      <c r="E74" s="246"/>
      <c r="H74" s="246"/>
      <c r="K74" s="246"/>
      <c r="N74" s="246"/>
    </row>
    <row r="75" spans="1:16" ht="21" customHeight="1">
      <c r="A75" s="151"/>
      <c r="B75" s="148"/>
      <c r="E75" s="246"/>
      <c r="H75" s="246"/>
      <c r="K75" s="246"/>
      <c r="N75" s="246"/>
    </row>
    <row r="76" spans="1:16" ht="21" customHeight="1">
      <c r="A76" s="151"/>
      <c r="B76" s="148"/>
      <c r="E76" s="246"/>
      <c r="H76" s="246"/>
      <c r="K76" s="246"/>
      <c r="N76" s="246"/>
    </row>
    <row r="77" spans="1:16" ht="21" customHeight="1">
      <c r="A77" s="151"/>
      <c r="B77" s="148"/>
      <c r="E77" s="246"/>
      <c r="H77" s="246"/>
      <c r="K77" s="246"/>
      <c r="N77" s="246"/>
    </row>
    <row r="78" spans="1:16" ht="21" customHeight="1">
      <c r="A78" s="151"/>
      <c r="B78" s="148"/>
      <c r="E78" s="246"/>
      <c r="H78" s="246"/>
      <c r="K78" s="246"/>
      <c r="N78" s="246"/>
    </row>
    <row r="79" spans="1:16" ht="21" customHeight="1">
      <c r="A79" s="151"/>
      <c r="B79" s="148"/>
      <c r="E79" s="246"/>
      <c r="H79" s="246"/>
      <c r="K79" s="246"/>
      <c r="N79" s="246"/>
    </row>
    <row r="80" spans="1:16" ht="21" customHeight="1">
      <c r="A80" s="151"/>
      <c r="B80" s="148"/>
      <c r="E80" s="246"/>
      <c r="H80" s="246"/>
      <c r="K80" s="246"/>
      <c r="N80" s="246"/>
    </row>
    <row r="81" spans="1:1" ht="21" customHeight="1">
      <c r="A81" s="151"/>
    </row>
    <row r="82" spans="1:1" ht="21" customHeight="1"/>
    <row r="83" spans="1:1" ht="21" customHeight="1"/>
    <row r="84" spans="1:1" ht="21" customHeight="1"/>
    <row r="85" spans="1:1" ht="21" customHeight="1"/>
    <row r="86" spans="1:1" ht="21" customHeight="1"/>
    <row r="87" spans="1:1" ht="21" customHeight="1"/>
    <row r="88" spans="1:1" ht="21" customHeight="1"/>
    <row r="89" spans="1:1" ht="21" customHeight="1"/>
  </sheetData>
  <mergeCells count="61">
    <mergeCell ref="A4:A5"/>
    <mergeCell ref="B4:B5"/>
    <mergeCell ref="C4:D4"/>
    <mergeCell ref="E4:E5"/>
    <mergeCell ref="F4:G4"/>
    <mergeCell ref="A1:S1"/>
    <mergeCell ref="T1:U1"/>
    <mergeCell ref="A3:K3"/>
    <mergeCell ref="L3:Q3"/>
    <mergeCell ref="R3:U3"/>
    <mergeCell ref="Q4:Q5"/>
    <mergeCell ref="R4:S4"/>
    <mergeCell ref="T4:U4"/>
    <mergeCell ref="B6:B14"/>
    <mergeCell ref="E6:E14"/>
    <mergeCell ref="H6:H14"/>
    <mergeCell ref="K6:K14"/>
    <mergeCell ref="N6:N14"/>
    <mergeCell ref="Q6:Q14"/>
    <mergeCell ref="H4:H5"/>
    <mergeCell ref="I4:J4"/>
    <mergeCell ref="K4:K5"/>
    <mergeCell ref="L4:M4"/>
    <mergeCell ref="N4:N5"/>
    <mergeCell ref="O4:P4"/>
    <mergeCell ref="N15:N23"/>
    <mergeCell ref="Q15:Q23"/>
    <mergeCell ref="F16:G16"/>
    <mergeCell ref="B24:B32"/>
    <mergeCell ref="E24:E32"/>
    <mergeCell ref="H24:H32"/>
    <mergeCell ref="K24:K32"/>
    <mergeCell ref="N24:N32"/>
    <mergeCell ref="Q24:Q32"/>
    <mergeCell ref="B15:B23"/>
    <mergeCell ref="E15:E23"/>
    <mergeCell ref="H15:H23"/>
    <mergeCell ref="K15:K23"/>
    <mergeCell ref="I25:J25"/>
    <mergeCell ref="F30:G30"/>
    <mergeCell ref="B33:B41"/>
    <mergeCell ref="E33:E41"/>
    <mergeCell ref="H33:H41"/>
    <mergeCell ref="N33:N41"/>
    <mergeCell ref="Q33:Q41"/>
    <mergeCell ref="K33:K41"/>
    <mergeCell ref="B42:B50"/>
    <mergeCell ref="E42:E50"/>
    <mergeCell ref="H42:H50"/>
    <mergeCell ref="K42:K50"/>
    <mergeCell ref="N42:N50"/>
    <mergeCell ref="E72:E80"/>
    <mergeCell ref="H72:H80"/>
    <mergeCell ref="K72:K80"/>
    <mergeCell ref="N72:N80"/>
    <mergeCell ref="R44:S44"/>
    <mergeCell ref="E63:E71"/>
    <mergeCell ref="H63:H71"/>
    <mergeCell ref="K63:K71"/>
    <mergeCell ref="N63:N71"/>
    <mergeCell ref="Q42:Q50"/>
  </mergeCells>
  <phoneticPr fontId="35" type="noConversion"/>
  <printOptions horizontalCentered="1" verticalCentered="1"/>
  <pageMargins left="0.31496062992125984" right="0.15748031496062992" top="0.35433070866141736" bottom="0.35433070866141736" header="0.31496062992125984" footer="0.31496062992125984"/>
  <pageSetup paperSize="9" scale="58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J89"/>
  <sheetViews>
    <sheetView view="pageBreakPreview" topLeftCell="A16" zoomScaleNormal="60" zoomScaleSheetLayoutView="100" workbookViewId="0">
      <selection activeCell="L19" sqref="L19"/>
    </sheetView>
  </sheetViews>
  <sheetFormatPr defaultRowHeight="19.5"/>
  <cols>
    <col min="1" max="1" width="7.125" style="1" customWidth="1"/>
    <col min="2" max="2" width="4.25" style="3" customWidth="1"/>
    <col min="3" max="3" width="10.625" style="1" customWidth="1"/>
    <col min="4" max="4" width="5.25" style="1" customWidth="1"/>
    <col min="5" max="5" width="3.625" style="3" customWidth="1"/>
    <col min="6" max="6" width="10.625" style="1" customWidth="1"/>
    <col min="7" max="7" width="5.25" style="1" customWidth="1"/>
    <col min="8" max="8" width="3.625" style="3" customWidth="1"/>
    <col min="9" max="9" width="10.625" style="1" customWidth="1"/>
    <col min="10" max="10" width="5.375" style="1" customWidth="1"/>
    <col min="11" max="11" width="3.625" style="3" customWidth="1"/>
    <col min="12" max="12" width="10.5" style="1" customWidth="1"/>
    <col min="13" max="13" width="5.25" style="1" customWidth="1"/>
    <col min="14" max="14" width="3.625" style="3" customWidth="1"/>
    <col min="15" max="15" width="10.5" style="1" customWidth="1"/>
    <col min="16" max="16" width="6.625" style="3" customWidth="1"/>
    <col min="17" max="17" width="3.625" style="3" customWidth="1"/>
    <col min="18" max="18" width="10.5" style="1" customWidth="1"/>
    <col min="19" max="19" width="5.25" style="3" customWidth="1"/>
    <col min="20" max="20" width="12.875" style="1" customWidth="1"/>
    <col min="21" max="21" width="9.375" style="149" customWidth="1"/>
    <col min="22" max="22" width="12.625" style="110" customWidth="1"/>
    <col min="23" max="23" width="9" style="110" customWidth="1"/>
    <col min="24" max="256" width="9" style="1"/>
    <col min="257" max="257" width="7.125" style="1" customWidth="1"/>
    <col min="258" max="258" width="4.25" style="1" customWidth="1"/>
    <col min="259" max="259" width="10.625" style="1" customWidth="1"/>
    <col min="260" max="260" width="5.25" style="1" customWidth="1"/>
    <col min="261" max="261" width="3.625" style="1" customWidth="1"/>
    <col min="262" max="262" width="10.625" style="1" customWidth="1"/>
    <col min="263" max="263" width="5.25" style="1" customWidth="1"/>
    <col min="264" max="264" width="3.625" style="1" customWidth="1"/>
    <col min="265" max="265" width="10.625" style="1" customWidth="1"/>
    <col min="266" max="266" width="5.375" style="1" customWidth="1"/>
    <col min="267" max="267" width="3.625" style="1" customWidth="1"/>
    <col min="268" max="268" width="10.5" style="1" customWidth="1"/>
    <col min="269" max="269" width="5.25" style="1" customWidth="1"/>
    <col min="270" max="270" width="3.625" style="1" customWidth="1"/>
    <col min="271" max="271" width="10.5" style="1" customWidth="1"/>
    <col min="272" max="272" width="6.625" style="1" customWidth="1"/>
    <col min="273" max="273" width="3.625" style="1" customWidth="1"/>
    <col min="274" max="274" width="10.5" style="1" customWidth="1"/>
    <col min="275" max="275" width="5.25" style="1" customWidth="1"/>
    <col min="276" max="276" width="12.875" style="1" customWidth="1"/>
    <col min="277" max="277" width="9.375" style="1" customWidth="1"/>
    <col min="278" max="278" width="12.625" style="1" customWidth="1"/>
    <col min="279" max="279" width="9" style="1" customWidth="1"/>
    <col min="280" max="512" width="9" style="1"/>
    <col min="513" max="513" width="7.125" style="1" customWidth="1"/>
    <col min="514" max="514" width="4.25" style="1" customWidth="1"/>
    <col min="515" max="515" width="10.625" style="1" customWidth="1"/>
    <col min="516" max="516" width="5.25" style="1" customWidth="1"/>
    <col min="517" max="517" width="3.625" style="1" customWidth="1"/>
    <col min="518" max="518" width="10.625" style="1" customWidth="1"/>
    <col min="519" max="519" width="5.25" style="1" customWidth="1"/>
    <col min="520" max="520" width="3.625" style="1" customWidth="1"/>
    <col min="521" max="521" width="10.625" style="1" customWidth="1"/>
    <col min="522" max="522" width="5.375" style="1" customWidth="1"/>
    <col min="523" max="523" width="3.625" style="1" customWidth="1"/>
    <col min="524" max="524" width="10.5" style="1" customWidth="1"/>
    <col min="525" max="525" width="5.25" style="1" customWidth="1"/>
    <col min="526" max="526" width="3.625" style="1" customWidth="1"/>
    <col min="527" max="527" width="10.5" style="1" customWidth="1"/>
    <col min="528" max="528" width="6.625" style="1" customWidth="1"/>
    <col min="529" max="529" width="3.625" style="1" customWidth="1"/>
    <col min="530" max="530" width="10.5" style="1" customWidth="1"/>
    <col min="531" max="531" width="5.25" style="1" customWidth="1"/>
    <col min="532" max="532" width="12.875" style="1" customWidth="1"/>
    <col min="533" max="533" width="9.375" style="1" customWidth="1"/>
    <col min="534" max="534" width="12.625" style="1" customWidth="1"/>
    <col min="535" max="535" width="9" style="1" customWidth="1"/>
    <col min="536" max="768" width="9" style="1"/>
    <col min="769" max="769" width="7.125" style="1" customWidth="1"/>
    <col min="770" max="770" width="4.25" style="1" customWidth="1"/>
    <col min="771" max="771" width="10.625" style="1" customWidth="1"/>
    <col min="772" max="772" width="5.25" style="1" customWidth="1"/>
    <col min="773" max="773" width="3.625" style="1" customWidth="1"/>
    <col min="774" max="774" width="10.625" style="1" customWidth="1"/>
    <col min="775" max="775" width="5.25" style="1" customWidth="1"/>
    <col min="776" max="776" width="3.625" style="1" customWidth="1"/>
    <col min="777" max="777" width="10.625" style="1" customWidth="1"/>
    <col min="778" max="778" width="5.375" style="1" customWidth="1"/>
    <col min="779" max="779" width="3.625" style="1" customWidth="1"/>
    <col min="780" max="780" width="10.5" style="1" customWidth="1"/>
    <col min="781" max="781" width="5.25" style="1" customWidth="1"/>
    <col min="782" max="782" width="3.625" style="1" customWidth="1"/>
    <col min="783" max="783" width="10.5" style="1" customWidth="1"/>
    <col min="784" max="784" width="6.625" style="1" customWidth="1"/>
    <col min="785" max="785" width="3.625" style="1" customWidth="1"/>
    <col min="786" max="786" width="10.5" style="1" customWidth="1"/>
    <col min="787" max="787" width="5.25" style="1" customWidth="1"/>
    <col min="788" max="788" width="12.875" style="1" customWidth="1"/>
    <col min="789" max="789" width="9.375" style="1" customWidth="1"/>
    <col min="790" max="790" width="12.625" style="1" customWidth="1"/>
    <col min="791" max="791" width="9" style="1" customWidth="1"/>
    <col min="792" max="1024" width="9" style="1"/>
    <col min="1025" max="1025" width="7.125" style="1" customWidth="1"/>
    <col min="1026" max="1026" width="4.25" style="1" customWidth="1"/>
    <col min="1027" max="1027" width="10.625" style="1" customWidth="1"/>
    <col min="1028" max="1028" width="5.25" style="1" customWidth="1"/>
    <col min="1029" max="1029" width="3.625" style="1" customWidth="1"/>
    <col min="1030" max="1030" width="10.625" style="1" customWidth="1"/>
    <col min="1031" max="1031" width="5.25" style="1" customWidth="1"/>
    <col min="1032" max="1032" width="3.625" style="1" customWidth="1"/>
    <col min="1033" max="1033" width="10.625" style="1" customWidth="1"/>
    <col min="1034" max="1034" width="5.375" style="1" customWidth="1"/>
    <col min="1035" max="1035" width="3.625" style="1" customWidth="1"/>
    <col min="1036" max="1036" width="10.5" style="1" customWidth="1"/>
    <col min="1037" max="1037" width="5.25" style="1" customWidth="1"/>
    <col min="1038" max="1038" width="3.625" style="1" customWidth="1"/>
    <col min="1039" max="1039" width="10.5" style="1" customWidth="1"/>
    <col min="1040" max="1040" width="6.625" style="1" customWidth="1"/>
    <col min="1041" max="1041" width="3.625" style="1" customWidth="1"/>
    <col min="1042" max="1042" width="10.5" style="1" customWidth="1"/>
    <col min="1043" max="1043" width="5.25" style="1" customWidth="1"/>
    <col min="1044" max="1044" width="12.875" style="1" customWidth="1"/>
    <col min="1045" max="1045" width="9.375" style="1" customWidth="1"/>
    <col min="1046" max="1046" width="12.625" style="1" customWidth="1"/>
    <col min="1047" max="1047" width="9" style="1" customWidth="1"/>
    <col min="1048" max="1280" width="9" style="1"/>
    <col min="1281" max="1281" width="7.125" style="1" customWidth="1"/>
    <col min="1282" max="1282" width="4.25" style="1" customWidth="1"/>
    <col min="1283" max="1283" width="10.625" style="1" customWidth="1"/>
    <col min="1284" max="1284" width="5.25" style="1" customWidth="1"/>
    <col min="1285" max="1285" width="3.625" style="1" customWidth="1"/>
    <col min="1286" max="1286" width="10.625" style="1" customWidth="1"/>
    <col min="1287" max="1287" width="5.25" style="1" customWidth="1"/>
    <col min="1288" max="1288" width="3.625" style="1" customWidth="1"/>
    <col min="1289" max="1289" width="10.625" style="1" customWidth="1"/>
    <col min="1290" max="1290" width="5.375" style="1" customWidth="1"/>
    <col min="1291" max="1291" width="3.625" style="1" customWidth="1"/>
    <col min="1292" max="1292" width="10.5" style="1" customWidth="1"/>
    <col min="1293" max="1293" width="5.25" style="1" customWidth="1"/>
    <col min="1294" max="1294" width="3.625" style="1" customWidth="1"/>
    <col min="1295" max="1295" width="10.5" style="1" customWidth="1"/>
    <col min="1296" max="1296" width="6.625" style="1" customWidth="1"/>
    <col min="1297" max="1297" width="3.625" style="1" customWidth="1"/>
    <col min="1298" max="1298" width="10.5" style="1" customWidth="1"/>
    <col min="1299" max="1299" width="5.25" style="1" customWidth="1"/>
    <col min="1300" max="1300" width="12.875" style="1" customWidth="1"/>
    <col min="1301" max="1301" width="9.375" style="1" customWidth="1"/>
    <col min="1302" max="1302" width="12.625" style="1" customWidth="1"/>
    <col min="1303" max="1303" width="9" style="1" customWidth="1"/>
    <col min="1304" max="1536" width="9" style="1"/>
    <col min="1537" max="1537" width="7.125" style="1" customWidth="1"/>
    <col min="1538" max="1538" width="4.25" style="1" customWidth="1"/>
    <col min="1539" max="1539" width="10.625" style="1" customWidth="1"/>
    <col min="1540" max="1540" width="5.25" style="1" customWidth="1"/>
    <col min="1541" max="1541" width="3.625" style="1" customWidth="1"/>
    <col min="1542" max="1542" width="10.625" style="1" customWidth="1"/>
    <col min="1543" max="1543" width="5.25" style="1" customWidth="1"/>
    <col min="1544" max="1544" width="3.625" style="1" customWidth="1"/>
    <col min="1545" max="1545" width="10.625" style="1" customWidth="1"/>
    <col min="1546" max="1546" width="5.375" style="1" customWidth="1"/>
    <col min="1547" max="1547" width="3.625" style="1" customWidth="1"/>
    <col min="1548" max="1548" width="10.5" style="1" customWidth="1"/>
    <col min="1549" max="1549" width="5.25" style="1" customWidth="1"/>
    <col min="1550" max="1550" width="3.625" style="1" customWidth="1"/>
    <col min="1551" max="1551" width="10.5" style="1" customWidth="1"/>
    <col min="1552" max="1552" width="6.625" style="1" customWidth="1"/>
    <col min="1553" max="1553" width="3.625" style="1" customWidth="1"/>
    <col min="1554" max="1554" width="10.5" style="1" customWidth="1"/>
    <col min="1555" max="1555" width="5.25" style="1" customWidth="1"/>
    <col min="1556" max="1556" width="12.875" style="1" customWidth="1"/>
    <col min="1557" max="1557" width="9.375" style="1" customWidth="1"/>
    <col min="1558" max="1558" width="12.625" style="1" customWidth="1"/>
    <col min="1559" max="1559" width="9" style="1" customWidth="1"/>
    <col min="1560" max="1792" width="9" style="1"/>
    <col min="1793" max="1793" width="7.125" style="1" customWidth="1"/>
    <col min="1794" max="1794" width="4.25" style="1" customWidth="1"/>
    <col min="1795" max="1795" width="10.625" style="1" customWidth="1"/>
    <col min="1796" max="1796" width="5.25" style="1" customWidth="1"/>
    <col min="1797" max="1797" width="3.625" style="1" customWidth="1"/>
    <col min="1798" max="1798" width="10.625" style="1" customWidth="1"/>
    <col min="1799" max="1799" width="5.25" style="1" customWidth="1"/>
    <col min="1800" max="1800" width="3.625" style="1" customWidth="1"/>
    <col min="1801" max="1801" width="10.625" style="1" customWidth="1"/>
    <col min="1802" max="1802" width="5.375" style="1" customWidth="1"/>
    <col min="1803" max="1803" width="3.625" style="1" customWidth="1"/>
    <col min="1804" max="1804" width="10.5" style="1" customWidth="1"/>
    <col min="1805" max="1805" width="5.25" style="1" customWidth="1"/>
    <col min="1806" max="1806" width="3.625" style="1" customWidth="1"/>
    <col min="1807" max="1807" width="10.5" style="1" customWidth="1"/>
    <col min="1808" max="1808" width="6.625" style="1" customWidth="1"/>
    <col min="1809" max="1809" width="3.625" style="1" customWidth="1"/>
    <col min="1810" max="1810" width="10.5" style="1" customWidth="1"/>
    <col min="1811" max="1811" width="5.25" style="1" customWidth="1"/>
    <col min="1812" max="1812" width="12.875" style="1" customWidth="1"/>
    <col min="1813" max="1813" width="9.375" style="1" customWidth="1"/>
    <col min="1814" max="1814" width="12.625" style="1" customWidth="1"/>
    <col min="1815" max="1815" width="9" style="1" customWidth="1"/>
    <col min="1816" max="2048" width="9" style="1"/>
    <col min="2049" max="2049" width="7.125" style="1" customWidth="1"/>
    <col min="2050" max="2050" width="4.25" style="1" customWidth="1"/>
    <col min="2051" max="2051" width="10.625" style="1" customWidth="1"/>
    <col min="2052" max="2052" width="5.25" style="1" customWidth="1"/>
    <col min="2053" max="2053" width="3.625" style="1" customWidth="1"/>
    <col min="2054" max="2054" width="10.625" style="1" customWidth="1"/>
    <col min="2055" max="2055" width="5.25" style="1" customWidth="1"/>
    <col min="2056" max="2056" width="3.625" style="1" customWidth="1"/>
    <col min="2057" max="2057" width="10.625" style="1" customWidth="1"/>
    <col min="2058" max="2058" width="5.375" style="1" customWidth="1"/>
    <col min="2059" max="2059" width="3.625" style="1" customWidth="1"/>
    <col min="2060" max="2060" width="10.5" style="1" customWidth="1"/>
    <col min="2061" max="2061" width="5.25" style="1" customWidth="1"/>
    <col min="2062" max="2062" width="3.625" style="1" customWidth="1"/>
    <col min="2063" max="2063" width="10.5" style="1" customWidth="1"/>
    <col min="2064" max="2064" width="6.625" style="1" customWidth="1"/>
    <col min="2065" max="2065" width="3.625" style="1" customWidth="1"/>
    <col min="2066" max="2066" width="10.5" style="1" customWidth="1"/>
    <col min="2067" max="2067" width="5.25" style="1" customWidth="1"/>
    <col min="2068" max="2068" width="12.875" style="1" customWidth="1"/>
    <col min="2069" max="2069" width="9.375" style="1" customWidth="1"/>
    <col min="2070" max="2070" width="12.625" style="1" customWidth="1"/>
    <col min="2071" max="2071" width="9" style="1" customWidth="1"/>
    <col min="2072" max="2304" width="9" style="1"/>
    <col min="2305" max="2305" width="7.125" style="1" customWidth="1"/>
    <col min="2306" max="2306" width="4.25" style="1" customWidth="1"/>
    <col min="2307" max="2307" width="10.625" style="1" customWidth="1"/>
    <col min="2308" max="2308" width="5.25" style="1" customWidth="1"/>
    <col min="2309" max="2309" width="3.625" style="1" customWidth="1"/>
    <col min="2310" max="2310" width="10.625" style="1" customWidth="1"/>
    <col min="2311" max="2311" width="5.25" style="1" customWidth="1"/>
    <col min="2312" max="2312" width="3.625" style="1" customWidth="1"/>
    <col min="2313" max="2313" width="10.625" style="1" customWidth="1"/>
    <col min="2314" max="2314" width="5.375" style="1" customWidth="1"/>
    <col min="2315" max="2315" width="3.625" style="1" customWidth="1"/>
    <col min="2316" max="2316" width="10.5" style="1" customWidth="1"/>
    <col min="2317" max="2317" width="5.25" style="1" customWidth="1"/>
    <col min="2318" max="2318" width="3.625" style="1" customWidth="1"/>
    <col min="2319" max="2319" width="10.5" style="1" customWidth="1"/>
    <col min="2320" max="2320" width="6.625" style="1" customWidth="1"/>
    <col min="2321" max="2321" width="3.625" style="1" customWidth="1"/>
    <col min="2322" max="2322" width="10.5" style="1" customWidth="1"/>
    <col min="2323" max="2323" width="5.25" style="1" customWidth="1"/>
    <col min="2324" max="2324" width="12.875" style="1" customWidth="1"/>
    <col min="2325" max="2325" width="9.375" style="1" customWidth="1"/>
    <col min="2326" max="2326" width="12.625" style="1" customWidth="1"/>
    <col min="2327" max="2327" width="9" style="1" customWidth="1"/>
    <col min="2328" max="2560" width="9" style="1"/>
    <col min="2561" max="2561" width="7.125" style="1" customWidth="1"/>
    <col min="2562" max="2562" width="4.25" style="1" customWidth="1"/>
    <col min="2563" max="2563" width="10.625" style="1" customWidth="1"/>
    <col min="2564" max="2564" width="5.25" style="1" customWidth="1"/>
    <col min="2565" max="2565" width="3.625" style="1" customWidth="1"/>
    <col min="2566" max="2566" width="10.625" style="1" customWidth="1"/>
    <col min="2567" max="2567" width="5.25" style="1" customWidth="1"/>
    <col min="2568" max="2568" width="3.625" style="1" customWidth="1"/>
    <col min="2569" max="2569" width="10.625" style="1" customWidth="1"/>
    <col min="2570" max="2570" width="5.375" style="1" customWidth="1"/>
    <col min="2571" max="2571" width="3.625" style="1" customWidth="1"/>
    <col min="2572" max="2572" width="10.5" style="1" customWidth="1"/>
    <col min="2573" max="2573" width="5.25" style="1" customWidth="1"/>
    <col min="2574" max="2574" width="3.625" style="1" customWidth="1"/>
    <col min="2575" max="2575" width="10.5" style="1" customWidth="1"/>
    <col min="2576" max="2576" width="6.625" style="1" customWidth="1"/>
    <col min="2577" max="2577" width="3.625" style="1" customWidth="1"/>
    <col min="2578" max="2578" width="10.5" style="1" customWidth="1"/>
    <col min="2579" max="2579" width="5.25" style="1" customWidth="1"/>
    <col min="2580" max="2580" width="12.875" style="1" customWidth="1"/>
    <col min="2581" max="2581" width="9.375" style="1" customWidth="1"/>
    <col min="2582" max="2582" width="12.625" style="1" customWidth="1"/>
    <col min="2583" max="2583" width="9" style="1" customWidth="1"/>
    <col min="2584" max="2816" width="9" style="1"/>
    <col min="2817" max="2817" width="7.125" style="1" customWidth="1"/>
    <col min="2818" max="2818" width="4.25" style="1" customWidth="1"/>
    <col min="2819" max="2819" width="10.625" style="1" customWidth="1"/>
    <col min="2820" max="2820" width="5.25" style="1" customWidth="1"/>
    <col min="2821" max="2821" width="3.625" style="1" customWidth="1"/>
    <col min="2822" max="2822" width="10.625" style="1" customWidth="1"/>
    <col min="2823" max="2823" width="5.25" style="1" customWidth="1"/>
    <col min="2824" max="2824" width="3.625" style="1" customWidth="1"/>
    <col min="2825" max="2825" width="10.625" style="1" customWidth="1"/>
    <col min="2826" max="2826" width="5.375" style="1" customWidth="1"/>
    <col min="2827" max="2827" width="3.625" style="1" customWidth="1"/>
    <col min="2828" max="2828" width="10.5" style="1" customWidth="1"/>
    <col min="2829" max="2829" width="5.25" style="1" customWidth="1"/>
    <col min="2830" max="2830" width="3.625" style="1" customWidth="1"/>
    <col min="2831" max="2831" width="10.5" style="1" customWidth="1"/>
    <col min="2832" max="2832" width="6.625" style="1" customWidth="1"/>
    <col min="2833" max="2833" width="3.625" style="1" customWidth="1"/>
    <col min="2834" max="2834" width="10.5" style="1" customWidth="1"/>
    <col min="2835" max="2835" width="5.25" style="1" customWidth="1"/>
    <col min="2836" max="2836" width="12.875" style="1" customWidth="1"/>
    <col min="2837" max="2837" width="9.375" style="1" customWidth="1"/>
    <col min="2838" max="2838" width="12.625" style="1" customWidth="1"/>
    <col min="2839" max="2839" width="9" style="1" customWidth="1"/>
    <col min="2840" max="3072" width="9" style="1"/>
    <col min="3073" max="3073" width="7.125" style="1" customWidth="1"/>
    <col min="3074" max="3074" width="4.25" style="1" customWidth="1"/>
    <col min="3075" max="3075" width="10.625" style="1" customWidth="1"/>
    <col min="3076" max="3076" width="5.25" style="1" customWidth="1"/>
    <col min="3077" max="3077" width="3.625" style="1" customWidth="1"/>
    <col min="3078" max="3078" width="10.625" style="1" customWidth="1"/>
    <col min="3079" max="3079" width="5.25" style="1" customWidth="1"/>
    <col min="3080" max="3080" width="3.625" style="1" customWidth="1"/>
    <col min="3081" max="3081" width="10.625" style="1" customWidth="1"/>
    <col min="3082" max="3082" width="5.375" style="1" customWidth="1"/>
    <col min="3083" max="3083" width="3.625" style="1" customWidth="1"/>
    <col min="3084" max="3084" width="10.5" style="1" customWidth="1"/>
    <col min="3085" max="3085" width="5.25" style="1" customWidth="1"/>
    <col min="3086" max="3086" width="3.625" style="1" customWidth="1"/>
    <col min="3087" max="3087" width="10.5" style="1" customWidth="1"/>
    <col min="3088" max="3088" width="6.625" style="1" customWidth="1"/>
    <col min="3089" max="3089" width="3.625" style="1" customWidth="1"/>
    <col min="3090" max="3090" width="10.5" style="1" customWidth="1"/>
    <col min="3091" max="3091" width="5.25" style="1" customWidth="1"/>
    <col min="3092" max="3092" width="12.875" style="1" customWidth="1"/>
    <col min="3093" max="3093" width="9.375" style="1" customWidth="1"/>
    <col min="3094" max="3094" width="12.625" style="1" customWidth="1"/>
    <col min="3095" max="3095" width="9" style="1" customWidth="1"/>
    <col min="3096" max="3328" width="9" style="1"/>
    <col min="3329" max="3329" width="7.125" style="1" customWidth="1"/>
    <col min="3330" max="3330" width="4.25" style="1" customWidth="1"/>
    <col min="3331" max="3331" width="10.625" style="1" customWidth="1"/>
    <col min="3332" max="3332" width="5.25" style="1" customWidth="1"/>
    <col min="3333" max="3333" width="3.625" style="1" customWidth="1"/>
    <col min="3334" max="3334" width="10.625" style="1" customWidth="1"/>
    <col min="3335" max="3335" width="5.25" style="1" customWidth="1"/>
    <col min="3336" max="3336" width="3.625" style="1" customWidth="1"/>
    <col min="3337" max="3337" width="10.625" style="1" customWidth="1"/>
    <col min="3338" max="3338" width="5.375" style="1" customWidth="1"/>
    <col min="3339" max="3339" width="3.625" style="1" customWidth="1"/>
    <col min="3340" max="3340" width="10.5" style="1" customWidth="1"/>
    <col min="3341" max="3341" width="5.25" style="1" customWidth="1"/>
    <col min="3342" max="3342" width="3.625" style="1" customWidth="1"/>
    <col min="3343" max="3343" width="10.5" style="1" customWidth="1"/>
    <col min="3344" max="3344" width="6.625" style="1" customWidth="1"/>
    <col min="3345" max="3345" width="3.625" style="1" customWidth="1"/>
    <col min="3346" max="3346" width="10.5" style="1" customWidth="1"/>
    <col min="3347" max="3347" width="5.25" style="1" customWidth="1"/>
    <col min="3348" max="3348" width="12.875" style="1" customWidth="1"/>
    <col min="3349" max="3349" width="9.375" style="1" customWidth="1"/>
    <col min="3350" max="3350" width="12.625" style="1" customWidth="1"/>
    <col min="3351" max="3351" width="9" style="1" customWidth="1"/>
    <col min="3352" max="3584" width="9" style="1"/>
    <col min="3585" max="3585" width="7.125" style="1" customWidth="1"/>
    <col min="3586" max="3586" width="4.25" style="1" customWidth="1"/>
    <col min="3587" max="3587" width="10.625" style="1" customWidth="1"/>
    <col min="3588" max="3588" width="5.25" style="1" customWidth="1"/>
    <col min="3589" max="3589" width="3.625" style="1" customWidth="1"/>
    <col min="3590" max="3590" width="10.625" style="1" customWidth="1"/>
    <col min="3591" max="3591" width="5.25" style="1" customWidth="1"/>
    <col min="3592" max="3592" width="3.625" style="1" customWidth="1"/>
    <col min="3593" max="3593" width="10.625" style="1" customWidth="1"/>
    <col min="3594" max="3594" width="5.375" style="1" customWidth="1"/>
    <col min="3595" max="3595" width="3.625" style="1" customWidth="1"/>
    <col min="3596" max="3596" width="10.5" style="1" customWidth="1"/>
    <col min="3597" max="3597" width="5.25" style="1" customWidth="1"/>
    <col min="3598" max="3598" width="3.625" style="1" customWidth="1"/>
    <col min="3599" max="3599" width="10.5" style="1" customWidth="1"/>
    <col min="3600" max="3600" width="6.625" style="1" customWidth="1"/>
    <col min="3601" max="3601" width="3.625" style="1" customWidth="1"/>
    <col min="3602" max="3602" width="10.5" style="1" customWidth="1"/>
    <col min="3603" max="3603" width="5.25" style="1" customWidth="1"/>
    <col min="3604" max="3604" width="12.875" style="1" customWidth="1"/>
    <col min="3605" max="3605" width="9.375" style="1" customWidth="1"/>
    <col min="3606" max="3606" width="12.625" style="1" customWidth="1"/>
    <col min="3607" max="3607" width="9" style="1" customWidth="1"/>
    <col min="3608" max="3840" width="9" style="1"/>
    <col min="3841" max="3841" width="7.125" style="1" customWidth="1"/>
    <col min="3842" max="3842" width="4.25" style="1" customWidth="1"/>
    <col min="3843" max="3843" width="10.625" style="1" customWidth="1"/>
    <col min="3844" max="3844" width="5.25" style="1" customWidth="1"/>
    <col min="3845" max="3845" width="3.625" style="1" customWidth="1"/>
    <col min="3846" max="3846" width="10.625" style="1" customWidth="1"/>
    <col min="3847" max="3847" width="5.25" style="1" customWidth="1"/>
    <col min="3848" max="3848" width="3.625" style="1" customWidth="1"/>
    <col min="3849" max="3849" width="10.625" style="1" customWidth="1"/>
    <col min="3850" max="3850" width="5.375" style="1" customWidth="1"/>
    <col min="3851" max="3851" width="3.625" style="1" customWidth="1"/>
    <col min="3852" max="3852" width="10.5" style="1" customWidth="1"/>
    <col min="3853" max="3853" width="5.25" style="1" customWidth="1"/>
    <col min="3854" max="3854" width="3.625" style="1" customWidth="1"/>
    <col min="3855" max="3855" width="10.5" style="1" customWidth="1"/>
    <col min="3856" max="3856" width="6.625" style="1" customWidth="1"/>
    <col min="3857" max="3857" width="3.625" style="1" customWidth="1"/>
    <col min="3858" max="3858" width="10.5" style="1" customWidth="1"/>
    <col min="3859" max="3859" width="5.25" style="1" customWidth="1"/>
    <col min="3860" max="3860" width="12.875" style="1" customWidth="1"/>
    <col min="3861" max="3861" width="9.375" style="1" customWidth="1"/>
    <col min="3862" max="3862" width="12.625" style="1" customWidth="1"/>
    <col min="3863" max="3863" width="9" style="1" customWidth="1"/>
    <col min="3864" max="4096" width="9" style="1"/>
    <col min="4097" max="4097" width="7.125" style="1" customWidth="1"/>
    <col min="4098" max="4098" width="4.25" style="1" customWidth="1"/>
    <col min="4099" max="4099" width="10.625" style="1" customWidth="1"/>
    <col min="4100" max="4100" width="5.25" style="1" customWidth="1"/>
    <col min="4101" max="4101" width="3.625" style="1" customWidth="1"/>
    <col min="4102" max="4102" width="10.625" style="1" customWidth="1"/>
    <col min="4103" max="4103" width="5.25" style="1" customWidth="1"/>
    <col min="4104" max="4104" width="3.625" style="1" customWidth="1"/>
    <col min="4105" max="4105" width="10.625" style="1" customWidth="1"/>
    <col min="4106" max="4106" width="5.375" style="1" customWidth="1"/>
    <col min="4107" max="4107" width="3.625" style="1" customWidth="1"/>
    <col min="4108" max="4108" width="10.5" style="1" customWidth="1"/>
    <col min="4109" max="4109" width="5.25" style="1" customWidth="1"/>
    <col min="4110" max="4110" width="3.625" style="1" customWidth="1"/>
    <col min="4111" max="4111" width="10.5" style="1" customWidth="1"/>
    <col min="4112" max="4112" width="6.625" style="1" customWidth="1"/>
    <col min="4113" max="4113" width="3.625" style="1" customWidth="1"/>
    <col min="4114" max="4114" width="10.5" style="1" customWidth="1"/>
    <col min="4115" max="4115" width="5.25" style="1" customWidth="1"/>
    <col min="4116" max="4116" width="12.875" style="1" customWidth="1"/>
    <col min="4117" max="4117" width="9.375" style="1" customWidth="1"/>
    <col min="4118" max="4118" width="12.625" style="1" customWidth="1"/>
    <col min="4119" max="4119" width="9" style="1" customWidth="1"/>
    <col min="4120" max="4352" width="9" style="1"/>
    <col min="4353" max="4353" width="7.125" style="1" customWidth="1"/>
    <col min="4354" max="4354" width="4.25" style="1" customWidth="1"/>
    <col min="4355" max="4355" width="10.625" style="1" customWidth="1"/>
    <col min="4356" max="4356" width="5.25" style="1" customWidth="1"/>
    <col min="4357" max="4357" width="3.625" style="1" customWidth="1"/>
    <col min="4358" max="4358" width="10.625" style="1" customWidth="1"/>
    <col min="4359" max="4359" width="5.25" style="1" customWidth="1"/>
    <col min="4360" max="4360" width="3.625" style="1" customWidth="1"/>
    <col min="4361" max="4361" width="10.625" style="1" customWidth="1"/>
    <col min="4362" max="4362" width="5.375" style="1" customWidth="1"/>
    <col min="4363" max="4363" width="3.625" style="1" customWidth="1"/>
    <col min="4364" max="4364" width="10.5" style="1" customWidth="1"/>
    <col min="4365" max="4365" width="5.25" style="1" customWidth="1"/>
    <col min="4366" max="4366" width="3.625" style="1" customWidth="1"/>
    <col min="4367" max="4367" width="10.5" style="1" customWidth="1"/>
    <col min="4368" max="4368" width="6.625" style="1" customWidth="1"/>
    <col min="4369" max="4369" width="3.625" style="1" customWidth="1"/>
    <col min="4370" max="4370" width="10.5" style="1" customWidth="1"/>
    <col min="4371" max="4371" width="5.25" style="1" customWidth="1"/>
    <col min="4372" max="4372" width="12.875" style="1" customWidth="1"/>
    <col min="4373" max="4373" width="9.375" style="1" customWidth="1"/>
    <col min="4374" max="4374" width="12.625" style="1" customWidth="1"/>
    <col min="4375" max="4375" width="9" style="1" customWidth="1"/>
    <col min="4376" max="4608" width="9" style="1"/>
    <col min="4609" max="4609" width="7.125" style="1" customWidth="1"/>
    <col min="4610" max="4610" width="4.25" style="1" customWidth="1"/>
    <col min="4611" max="4611" width="10.625" style="1" customWidth="1"/>
    <col min="4612" max="4612" width="5.25" style="1" customWidth="1"/>
    <col min="4613" max="4613" width="3.625" style="1" customWidth="1"/>
    <col min="4614" max="4614" width="10.625" style="1" customWidth="1"/>
    <col min="4615" max="4615" width="5.25" style="1" customWidth="1"/>
    <col min="4616" max="4616" width="3.625" style="1" customWidth="1"/>
    <col min="4617" max="4617" width="10.625" style="1" customWidth="1"/>
    <col min="4618" max="4618" width="5.375" style="1" customWidth="1"/>
    <col min="4619" max="4619" width="3.625" style="1" customWidth="1"/>
    <col min="4620" max="4620" width="10.5" style="1" customWidth="1"/>
    <col min="4621" max="4621" width="5.25" style="1" customWidth="1"/>
    <col min="4622" max="4622" width="3.625" style="1" customWidth="1"/>
    <col min="4623" max="4623" width="10.5" style="1" customWidth="1"/>
    <col min="4624" max="4624" width="6.625" style="1" customWidth="1"/>
    <col min="4625" max="4625" width="3.625" style="1" customWidth="1"/>
    <col min="4626" max="4626" width="10.5" style="1" customWidth="1"/>
    <col min="4627" max="4627" width="5.25" style="1" customWidth="1"/>
    <col min="4628" max="4628" width="12.875" style="1" customWidth="1"/>
    <col min="4629" max="4629" width="9.375" style="1" customWidth="1"/>
    <col min="4630" max="4630" width="12.625" style="1" customWidth="1"/>
    <col min="4631" max="4631" width="9" style="1" customWidth="1"/>
    <col min="4632" max="4864" width="9" style="1"/>
    <col min="4865" max="4865" width="7.125" style="1" customWidth="1"/>
    <col min="4866" max="4866" width="4.25" style="1" customWidth="1"/>
    <col min="4867" max="4867" width="10.625" style="1" customWidth="1"/>
    <col min="4868" max="4868" width="5.25" style="1" customWidth="1"/>
    <col min="4869" max="4869" width="3.625" style="1" customWidth="1"/>
    <col min="4870" max="4870" width="10.625" style="1" customWidth="1"/>
    <col min="4871" max="4871" width="5.25" style="1" customWidth="1"/>
    <col min="4872" max="4872" width="3.625" style="1" customWidth="1"/>
    <col min="4873" max="4873" width="10.625" style="1" customWidth="1"/>
    <col min="4874" max="4874" width="5.375" style="1" customWidth="1"/>
    <col min="4875" max="4875" width="3.625" style="1" customWidth="1"/>
    <col min="4876" max="4876" width="10.5" style="1" customWidth="1"/>
    <col min="4877" max="4877" width="5.25" style="1" customWidth="1"/>
    <col min="4878" max="4878" width="3.625" style="1" customWidth="1"/>
    <col min="4879" max="4879" width="10.5" style="1" customWidth="1"/>
    <col min="4880" max="4880" width="6.625" style="1" customWidth="1"/>
    <col min="4881" max="4881" width="3.625" style="1" customWidth="1"/>
    <col min="4882" max="4882" width="10.5" style="1" customWidth="1"/>
    <col min="4883" max="4883" width="5.25" style="1" customWidth="1"/>
    <col min="4884" max="4884" width="12.875" style="1" customWidth="1"/>
    <col min="4885" max="4885" width="9.375" style="1" customWidth="1"/>
    <col min="4886" max="4886" width="12.625" style="1" customWidth="1"/>
    <col min="4887" max="4887" width="9" style="1" customWidth="1"/>
    <col min="4888" max="5120" width="9" style="1"/>
    <col min="5121" max="5121" width="7.125" style="1" customWidth="1"/>
    <col min="5122" max="5122" width="4.25" style="1" customWidth="1"/>
    <col min="5123" max="5123" width="10.625" style="1" customWidth="1"/>
    <col min="5124" max="5124" width="5.25" style="1" customWidth="1"/>
    <col min="5125" max="5125" width="3.625" style="1" customWidth="1"/>
    <col min="5126" max="5126" width="10.625" style="1" customWidth="1"/>
    <col min="5127" max="5127" width="5.25" style="1" customWidth="1"/>
    <col min="5128" max="5128" width="3.625" style="1" customWidth="1"/>
    <col min="5129" max="5129" width="10.625" style="1" customWidth="1"/>
    <col min="5130" max="5130" width="5.375" style="1" customWidth="1"/>
    <col min="5131" max="5131" width="3.625" style="1" customWidth="1"/>
    <col min="5132" max="5132" width="10.5" style="1" customWidth="1"/>
    <col min="5133" max="5133" width="5.25" style="1" customWidth="1"/>
    <col min="5134" max="5134" width="3.625" style="1" customWidth="1"/>
    <col min="5135" max="5135" width="10.5" style="1" customWidth="1"/>
    <col min="5136" max="5136" width="6.625" style="1" customWidth="1"/>
    <col min="5137" max="5137" width="3.625" style="1" customWidth="1"/>
    <col min="5138" max="5138" width="10.5" style="1" customWidth="1"/>
    <col min="5139" max="5139" width="5.25" style="1" customWidth="1"/>
    <col min="5140" max="5140" width="12.875" style="1" customWidth="1"/>
    <col min="5141" max="5141" width="9.375" style="1" customWidth="1"/>
    <col min="5142" max="5142" width="12.625" style="1" customWidth="1"/>
    <col min="5143" max="5143" width="9" style="1" customWidth="1"/>
    <col min="5144" max="5376" width="9" style="1"/>
    <col min="5377" max="5377" width="7.125" style="1" customWidth="1"/>
    <col min="5378" max="5378" width="4.25" style="1" customWidth="1"/>
    <col min="5379" max="5379" width="10.625" style="1" customWidth="1"/>
    <col min="5380" max="5380" width="5.25" style="1" customWidth="1"/>
    <col min="5381" max="5381" width="3.625" style="1" customWidth="1"/>
    <col min="5382" max="5382" width="10.625" style="1" customWidth="1"/>
    <col min="5383" max="5383" width="5.25" style="1" customWidth="1"/>
    <col min="5384" max="5384" width="3.625" style="1" customWidth="1"/>
    <col min="5385" max="5385" width="10.625" style="1" customWidth="1"/>
    <col min="5386" max="5386" width="5.375" style="1" customWidth="1"/>
    <col min="5387" max="5387" width="3.625" style="1" customWidth="1"/>
    <col min="5388" max="5388" width="10.5" style="1" customWidth="1"/>
    <col min="5389" max="5389" width="5.25" style="1" customWidth="1"/>
    <col min="5390" max="5390" width="3.625" style="1" customWidth="1"/>
    <col min="5391" max="5391" width="10.5" style="1" customWidth="1"/>
    <col min="5392" max="5392" width="6.625" style="1" customWidth="1"/>
    <col min="5393" max="5393" width="3.625" style="1" customWidth="1"/>
    <col min="5394" max="5394" width="10.5" style="1" customWidth="1"/>
    <col min="5395" max="5395" width="5.25" style="1" customWidth="1"/>
    <col min="5396" max="5396" width="12.875" style="1" customWidth="1"/>
    <col min="5397" max="5397" width="9.375" style="1" customWidth="1"/>
    <col min="5398" max="5398" width="12.625" style="1" customWidth="1"/>
    <col min="5399" max="5399" width="9" style="1" customWidth="1"/>
    <col min="5400" max="5632" width="9" style="1"/>
    <col min="5633" max="5633" width="7.125" style="1" customWidth="1"/>
    <col min="5634" max="5634" width="4.25" style="1" customWidth="1"/>
    <col min="5635" max="5635" width="10.625" style="1" customWidth="1"/>
    <col min="5636" max="5636" width="5.25" style="1" customWidth="1"/>
    <col min="5637" max="5637" width="3.625" style="1" customWidth="1"/>
    <col min="5638" max="5638" width="10.625" style="1" customWidth="1"/>
    <col min="5639" max="5639" width="5.25" style="1" customWidth="1"/>
    <col min="5640" max="5640" width="3.625" style="1" customWidth="1"/>
    <col min="5641" max="5641" width="10.625" style="1" customWidth="1"/>
    <col min="5642" max="5642" width="5.375" style="1" customWidth="1"/>
    <col min="5643" max="5643" width="3.625" style="1" customWidth="1"/>
    <col min="5644" max="5644" width="10.5" style="1" customWidth="1"/>
    <col min="5645" max="5645" width="5.25" style="1" customWidth="1"/>
    <col min="5646" max="5646" width="3.625" style="1" customWidth="1"/>
    <col min="5647" max="5647" width="10.5" style="1" customWidth="1"/>
    <col min="5648" max="5648" width="6.625" style="1" customWidth="1"/>
    <col min="5649" max="5649" width="3.625" style="1" customWidth="1"/>
    <col min="5650" max="5650" width="10.5" style="1" customWidth="1"/>
    <col min="5651" max="5651" width="5.25" style="1" customWidth="1"/>
    <col min="5652" max="5652" width="12.875" style="1" customWidth="1"/>
    <col min="5653" max="5653" width="9.375" style="1" customWidth="1"/>
    <col min="5654" max="5654" width="12.625" style="1" customWidth="1"/>
    <col min="5655" max="5655" width="9" style="1" customWidth="1"/>
    <col min="5656" max="5888" width="9" style="1"/>
    <col min="5889" max="5889" width="7.125" style="1" customWidth="1"/>
    <col min="5890" max="5890" width="4.25" style="1" customWidth="1"/>
    <col min="5891" max="5891" width="10.625" style="1" customWidth="1"/>
    <col min="5892" max="5892" width="5.25" style="1" customWidth="1"/>
    <col min="5893" max="5893" width="3.625" style="1" customWidth="1"/>
    <col min="5894" max="5894" width="10.625" style="1" customWidth="1"/>
    <col min="5895" max="5895" width="5.25" style="1" customWidth="1"/>
    <col min="5896" max="5896" width="3.625" style="1" customWidth="1"/>
    <col min="5897" max="5897" width="10.625" style="1" customWidth="1"/>
    <col min="5898" max="5898" width="5.375" style="1" customWidth="1"/>
    <col min="5899" max="5899" width="3.625" style="1" customWidth="1"/>
    <col min="5900" max="5900" width="10.5" style="1" customWidth="1"/>
    <col min="5901" max="5901" width="5.25" style="1" customWidth="1"/>
    <col min="5902" max="5902" width="3.625" style="1" customWidth="1"/>
    <col min="5903" max="5903" width="10.5" style="1" customWidth="1"/>
    <col min="5904" max="5904" width="6.625" style="1" customWidth="1"/>
    <col min="5905" max="5905" width="3.625" style="1" customWidth="1"/>
    <col min="5906" max="5906" width="10.5" style="1" customWidth="1"/>
    <col min="5907" max="5907" width="5.25" style="1" customWidth="1"/>
    <col min="5908" max="5908" width="12.875" style="1" customWidth="1"/>
    <col min="5909" max="5909" width="9.375" style="1" customWidth="1"/>
    <col min="5910" max="5910" width="12.625" style="1" customWidth="1"/>
    <col min="5911" max="5911" width="9" style="1" customWidth="1"/>
    <col min="5912" max="6144" width="9" style="1"/>
    <col min="6145" max="6145" width="7.125" style="1" customWidth="1"/>
    <col min="6146" max="6146" width="4.25" style="1" customWidth="1"/>
    <col min="6147" max="6147" width="10.625" style="1" customWidth="1"/>
    <col min="6148" max="6148" width="5.25" style="1" customWidth="1"/>
    <col min="6149" max="6149" width="3.625" style="1" customWidth="1"/>
    <col min="6150" max="6150" width="10.625" style="1" customWidth="1"/>
    <col min="6151" max="6151" width="5.25" style="1" customWidth="1"/>
    <col min="6152" max="6152" width="3.625" style="1" customWidth="1"/>
    <col min="6153" max="6153" width="10.625" style="1" customWidth="1"/>
    <col min="6154" max="6154" width="5.375" style="1" customWidth="1"/>
    <col min="6155" max="6155" width="3.625" style="1" customWidth="1"/>
    <col min="6156" max="6156" width="10.5" style="1" customWidth="1"/>
    <col min="6157" max="6157" width="5.25" style="1" customWidth="1"/>
    <col min="6158" max="6158" width="3.625" style="1" customWidth="1"/>
    <col min="6159" max="6159" width="10.5" style="1" customWidth="1"/>
    <col min="6160" max="6160" width="6.625" style="1" customWidth="1"/>
    <col min="6161" max="6161" width="3.625" style="1" customWidth="1"/>
    <col min="6162" max="6162" width="10.5" style="1" customWidth="1"/>
    <col min="6163" max="6163" width="5.25" style="1" customWidth="1"/>
    <col min="6164" max="6164" width="12.875" style="1" customWidth="1"/>
    <col min="6165" max="6165" width="9.375" style="1" customWidth="1"/>
    <col min="6166" max="6166" width="12.625" style="1" customWidth="1"/>
    <col min="6167" max="6167" width="9" style="1" customWidth="1"/>
    <col min="6168" max="6400" width="9" style="1"/>
    <col min="6401" max="6401" width="7.125" style="1" customWidth="1"/>
    <col min="6402" max="6402" width="4.25" style="1" customWidth="1"/>
    <col min="6403" max="6403" width="10.625" style="1" customWidth="1"/>
    <col min="6404" max="6404" width="5.25" style="1" customWidth="1"/>
    <col min="6405" max="6405" width="3.625" style="1" customWidth="1"/>
    <col min="6406" max="6406" width="10.625" style="1" customWidth="1"/>
    <col min="6407" max="6407" width="5.25" style="1" customWidth="1"/>
    <col min="6408" max="6408" width="3.625" style="1" customWidth="1"/>
    <col min="6409" max="6409" width="10.625" style="1" customWidth="1"/>
    <col min="6410" max="6410" width="5.375" style="1" customWidth="1"/>
    <col min="6411" max="6411" width="3.625" style="1" customWidth="1"/>
    <col min="6412" max="6412" width="10.5" style="1" customWidth="1"/>
    <col min="6413" max="6413" width="5.25" style="1" customWidth="1"/>
    <col min="6414" max="6414" width="3.625" style="1" customWidth="1"/>
    <col min="6415" max="6415" width="10.5" style="1" customWidth="1"/>
    <col min="6416" max="6416" width="6.625" style="1" customWidth="1"/>
    <col min="6417" max="6417" width="3.625" style="1" customWidth="1"/>
    <col min="6418" max="6418" width="10.5" style="1" customWidth="1"/>
    <col min="6419" max="6419" width="5.25" style="1" customWidth="1"/>
    <col min="6420" max="6420" width="12.875" style="1" customWidth="1"/>
    <col min="6421" max="6421" width="9.375" style="1" customWidth="1"/>
    <col min="6422" max="6422" width="12.625" style="1" customWidth="1"/>
    <col min="6423" max="6423" width="9" style="1" customWidth="1"/>
    <col min="6424" max="6656" width="9" style="1"/>
    <col min="6657" max="6657" width="7.125" style="1" customWidth="1"/>
    <col min="6658" max="6658" width="4.25" style="1" customWidth="1"/>
    <col min="6659" max="6659" width="10.625" style="1" customWidth="1"/>
    <col min="6660" max="6660" width="5.25" style="1" customWidth="1"/>
    <col min="6661" max="6661" width="3.625" style="1" customWidth="1"/>
    <col min="6662" max="6662" width="10.625" style="1" customWidth="1"/>
    <col min="6663" max="6663" width="5.25" style="1" customWidth="1"/>
    <col min="6664" max="6664" width="3.625" style="1" customWidth="1"/>
    <col min="6665" max="6665" width="10.625" style="1" customWidth="1"/>
    <col min="6666" max="6666" width="5.375" style="1" customWidth="1"/>
    <col min="6667" max="6667" width="3.625" style="1" customWidth="1"/>
    <col min="6668" max="6668" width="10.5" style="1" customWidth="1"/>
    <col min="6669" max="6669" width="5.25" style="1" customWidth="1"/>
    <col min="6670" max="6670" width="3.625" style="1" customWidth="1"/>
    <col min="6671" max="6671" width="10.5" style="1" customWidth="1"/>
    <col min="6672" max="6672" width="6.625" style="1" customWidth="1"/>
    <col min="6673" max="6673" width="3.625" style="1" customWidth="1"/>
    <col min="6674" max="6674" width="10.5" style="1" customWidth="1"/>
    <col min="6675" max="6675" width="5.25" style="1" customWidth="1"/>
    <col min="6676" max="6676" width="12.875" style="1" customWidth="1"/>
    <col min="6677" max="6677" width="9.375" style="1" customWidth="1"/>
    <col min="6678" max="6678" width="12.625" style="1" customWidth="1"/>
    <col min="6679" max="6679" width="9" style="1" customWidth="1"/>
    <col min="6680" max="6912" width="9" style="1"/>
    <col min="6913" max="6913" width="7.125" style="1" customWidth="1"/>
    <col min="6914" max="6914" width="4.25" style="1" customWidth="1"/>
    <col min="6915" max="6915" width="10.625" style="1" customWidth="1"/>
    <col min="6916" max="6916" width="5.25" style="1" customWidth="1"/>
    <col min="6917" max="6917" width="3.625" style="1" customWidth="1"/>
    <col min="6918" max="6918" width="10.625" style="1" customWidth="1"/>
    <col min="6919" max="6919" width="5.25" style="1" customWidth="1"/>
    <col min="6920" max="6920" width="3.625" style="1" customWidth="1"/>
    <col min="6921" max="6921" width="10.625" style="1" customWidth="1"/>
    <col min="6922" max="6922" width="5.375" style="1" customWidth="1"/>
    <col min="6923" max="6923" width="3.625" style="1" customWidth="1"/>
    <col min="6924" max="6924" width="10.5" style="1" customWidth="1"/>
    <col min="6925" max="6925" width="5.25" style="1" customWidth="1"/>
    <col min="6926" max="6926" width="3.625" style="1" customWidth="1"/>
    <col min="6927" max="6927" width="10.5" style="1" customWidth="1"/>
    <col min="6928" max="6928" width="6.625" style="1" customWidth="1"/>
    <col min="6929" max="6929" width="3.625" style="1" customWidth="1"/>
    <col min="6930" max="6930" width="10.5" style="1" customWidth="1"/>
    <col min="6931" max="6931" width="5.25" style="1" customWidth="1"/>
    <col min="6932" max="6932" width="12.875" style="1" customWidth="1"/>
    <col min="6933" max="6933" width="9.375" style="1" customWidth="1"/>
    <col min="6934" max="6934" width="12.625" style="1" customWidth="1"/>
    <col min="6935" max="6935" width="9" style="1" customWidth="1"/>
    <col min="6936" max="7168" width="9" style="1"/>
    <col min="7169" max="7169" width="7.125" style="1" customWidth="1"/>
    <col min="7170" max="7170" width="4.25" style="1" customWidth="1"/>
    <col min="7171" max="7171" width="10.625" style="1" customWidth="1"/>
    <col min="7172" max="7172" width="5.25" style="1" customWidth="1"/>
    <col min="7173" max="7173" width="3.625" style="1" customWidth="1"/>
    <col min="7174" max="7174" width="10.625" style="1" customWidth="1"/>
    <col min="7175" max="7175" width="5.25" style="1" customWidth="1"/>
    <col min="7176" max="7176" width="3.625" style="1" customWidth="1"/>
    <col min="7177" max="7177" width="10.625" style="1" customWidth="1"/>
    <col min="7178" max="7178" width="5.375" style="1" customWidth="1"/>
    <col min="7179" max="7179" width="3.625" style="1" customWidth="1"/>
    <col min="7180" max="7180" width="10.5" style="1" customWidth="1"/>
    <col min="7181" max="7181" width="5.25" style="1" customWidth="1"/>
    <col min="7182" max="7182" width="3.625" style="1" customWidth="1"/>
    <col min="7183" max="7183" width="10.5" style="1" customWidth="1"/>
    <col min="7184" max="7184" width="6.625" style="1" customWidth="1"/>
    <col min="7185" max="7185" width="3.625" style="1" customWidth="1"/>
    <col min="7186" max="7186" width="10.5" style="1" customWidth="1"/>
    <col min="7187" max="7187" width="5.25" style="1" customWidth="1"/>
    <col min="7188" max="7188" width="12.875" style="1" customWidth="1"/>
    <col min="7189" max="7189" width="9.375" style="1" customWidth="1"/>
    <col min="7190" max="7190" width="12.625" style="1" customWidth="1"/>
    <col min="7191" max="7191" width="9" style="1" customWidth="1"/>
    <col min="7192" max="7424" width="9" style="1"/>
    <col min="7425" max="7425" width="7.125" style="1" customWidth="1"/>
    <col min="7426" max="7426" width="4.25" style="1" customWidth="1"/>
    <col min="7427" max="7427" width="10.625" style="1" customWidth="1"/>
    <col min="7428" max="7428" width="5.25" style="1" customWidth="1"/>
    <col min="7429" max="7429" width="3.625" style="1" customWidth="1"/>
    <col min="7430" max="7430" width="10.625" style="1" customWidth="1"/>
    <col min="7431" max="7431" width="5.25" style="1" customWidth="1"/>
    <col min="7432" max="7432" width="3.625" style="1" customWidth="1"/>
    <col min="7433" max="7433" width="10.625" style="1" customWidth="1"/>
    <col min="7434" max="7434" width="5.375" style="1" customWidth="1"/>
    <col min="7435" max="7435" width="3.625" style="1" customWidth="1"/>
    <col min="7436" max="7436" width="10.5" style="1" customWidth="1"/>
    <col min="7437" max="7437" width="5.25" style="1" customWidth="1"/>
    <col min="7438" max="7438" width="3.625" style="1" customWidth="1"/>
    <col min="7439" max="7439" width="10.5" style="1" customWidth="1"/>
    <col min="7440" max="7440" width="6.625" style="1" customWidth="1"/>
    <col min="7441" max="7441" width="3.625" style="1" customWidth="1"/>
    <col min="7442" max="7442" width="10.5" style="1" customWidth="1"/>
    <col min="7443" max="7443" width="5.25" style="1" customWidth="1"/>
    <col min="7444" max="7444" width="12.875" style="1" customWidth="1"/>
    <col min="7445" max="7445" width="9.375" style="1" customWidth="1"/>
    <col min="7446" max="7446" width="12.625" style="1" customWidth="1"/>
    <col min="7447" max="7447" width="9" style="1" customWidth="1"/>
    <col min="7448" max="7680" width="9" style="1"/>
    <col min="7681" max="7681" width="7.125" style="1" customWidth="1"/>
    <col min="7682" max="7682" width="4.25" style="1" customWidth="1"/>
    <col min="7683" max="7683" width="10.625" style="1" customWidth="1"/>
    <col min="7684" max="7684" width="5.25" style="1" customWidth="1"/>
    <col min="7685" max="7685" width="3.625" style="1" customWidth="1"/>
    <col min="7686" max="7686" width="10.625" style="1" customWidth="1"/>
    <col min="7687" max="7687" width="5.25" style="1" customWidth="1"/>
    <col min="7688" max="7688" width="3.625" style="1" customWidth="1"/>
    <col min="7689" max="7689" width="10.625" style="1" customWidth="1"/>
    <col min="7690" max="7690" width="5.375" style="1" customWidth="1"/>
    <col min="7691" max="7691" width="3.625" style="1" customWidth="1"/>
    <col min="7692" max="7692" width="10.5" style="1" customWidth="1"/>
    <col min="7693" max="7693" width="5.25" style="1" customWidth="1"/>
    <col min="7694" max="7694" width="3.625" style="1" customWidth="1"/>
    <col min="7695" max="7695" width="10.5" style="1" customWidth="1"/>
    <col min="7696" max="7696" width="6.625" style="1" customWidth="1"/>
    <col min="7697" max="7697" width="3.625" style="1" customWidth="1"/>
    <col min="7698" max="7698" width="10.5" style="1" customWidth="1"/>
    <col min="7699" max="7699" width="5.25" style="1" customWidth="1"/>
    <col min="7700" max="7700" width="12.875" style="1" customWidth="1"/>
    <col min="7701" max="7701" width="9.375" style="1" customWidth="1"/>
    <col min="7702" max="7702" width="12.625" style="1" customWidth="1"/>
    <col min="7703" max="7703" width="9" style="1" customWidth="1"/>
    <col min="7704" max="7936" width="9" style="1"/>
    <col min="7937" max="7937" width="7.125" style="1" customWidth="1"/>
    <col min="7938" max="7938" width="4.25" style="1" customWidth="1"/>
    <col min="7939" max="7939" width="10.625" style="1" customWidth="1"/>
    <col min="7940" max="7940" width="5.25" style="1" customWidth="1"/>
    <col min="7941" max="7941" width="3.625" style="1" customWidth="1"/>
    <col min="7942" max="7942" width="10.625" style="1" customWidth="1"/>
    <col min="7943" max="7943" width="5.25" style="1" customWidth="1"/>
    <col min="7944" max="7944" width="3.625" style="1" customWidth="1"/>
    <col min="7945" max="7945" width="10.625" style="1" customWidth="1"/>
    <col min="7946" max="7946" width="5.375" style="1" customWidth="1"/>
    <col min="7947" max="7947" width="3.625" style="1" customWidth="1"/>
    <col min="7948" max="7948" width="10.5" style="1" customWidth="1"/>
    <col min="7949" max="7949" width="5.25" style="1" customWidth="1"/>
    <col min="7950" max="7950" width="3.625" style="1" customWidth="1"/>
    <col min="7951" max="7951" width="10.5" style="1" customWidth="1"/>
    <col min="7952" max="7952" width="6.625" style="1" customWidth="1"/>
    <col min="7953" max="7953" width="3.625" style="1" customWidth="1"/>
    <col min="7954" max="7954" width="10.5" style="1" customWidth="1"/>
    <col min="7955" max="7955" width="5.25" style="1" customWidth="1"/>
    <col min="7956" max="7956" width="12.875" style="1" customWidth="1"/>
    <col min="7957" max="7957" width="9.375" style="1" customWidth="1"/>
    <col min="7958" max="7958" width="12.625" style="1" customWidth="1"/>
    <col min="7959" max="7959" width="9" style="1" customWidth="1"/>
    <col min="7960" max="8192" width="9" style="1"/>
    <col min="8193" max="8193" width="7.125" style="1" customWidth="1"/>
    <col min="8194" max="8194" width="4.25" style="1" customWidth="1"/>
    <col min="8195" max="8195" width="10.625" style="1" customWidth="1"/>
    <col min="8196" max="8196" width="5.25" style="1" customWidth="1"/>
    <col min="8197" max="8197" width="3.625" style="1" customWidth="1"/>
    <col min="8198" max="8198" width="10.625" style="1" customWidth="1"/>
    <col min="8199" max="8199" width="5.25" style="1" customWidth="1"/>
    <col min="8200" max="8200" width="3.625" style="1" customWidth="1"/>
    <col min="8201" max="8201" width="10.625" style="1" customWidth="1"/>
    <col min="8202" max="8202" width="5.375" style="1" customWidth="1"/>
    <col min="8203" max="8203" width="3.625" style="1" customWidth="1"/>
    <col min="8204" max="8204" width="10.5" style="1" customWidth="1"/>
    <col min="8205" max="8205" width="5.25" style="1" customWidth="1"/>
    <col min="8206" max="8206" width="3.625" style="1" customWidth="1"/>
    <col min="8207" max="8207" width="10.5" style="1" customWidth="1"/>
    <col min="8208" max="8208" width="6.625" style="1" customWidth="1"/>
    <col min="8209" max="8209" width="3.625" style="1" customWidth="1"/>
    <col min="8210" max="8210" width="10.5" style="1" customWidth="1"/>
    <col min="8211" max="8211" width="5.25" style="1" customWidth="1"/>
    <col min="8212" max="8212" width="12.875" style="1" customWidth="1"/>
    <col min="8213" max="8213" width="9.375" style="1" customWidth="1"/>
    <col min="8214" max="8214" width="12.625" style="1" customWidth="1"/>
    <col min="8215" max="8215" width="9" style="1" customWidth="1"/>
    <col min="8216" max="8448" width="9" style="1"/>
    <col min="8449" max="8449" width="7.125" style="1" customWidth="1"/>
    <col min="8450" max="8450" width="4.25" style="1" customWidth="1"/>
    <col min="8451" max="8451" width="10.625" style="1" customWidth="1"/>
    <col min="8452" max="8452" width="5.25" style="1" customWidth="1"/>
    <col min="8453" max="8453" width="3.625" style="1" customWidth="1"/>
    <col min="8454" max="8454" width="10.625" style="1" customWidth="1"/>
    <col min="8455" max="8455" width="5.25" style="1" customWidth="1"/>
    <col min="8456" max="8456" width="3.625" style="1" customWidth="1"/>
    <col min="8457" max="8457" width="10.625" style="1" customWidth="1"/>
    <col min="8458" max="8458" width="5.375" style="1" customWidth="1"/>
    <col min="8459" max="8459" width="3.625" style="1" customWidth="1"/>
    <col min="8460" max="8460" width="10.5" style="1" customWidth="1"/>
    <col min="8461" max="8461" width="5.25" style="1" customWidth="1"/>
    <col min="8462" max="8462" width="3.625" style="1" customWidth="1"/>
    <col min="8463" max="8463" width="10.5" style="1" customWidth="1"/>
    <col min="8464" max="8464" width="6.625" style="1" customWidth="1"/>
    <col min="8465" max="8465" width="3.625" style="1" customWidth="1"/>
    <col min="8466" max="8466" width="10.5" style="1" customWidth="1"/>
    <col min="8467" max="8467" width="5.25" style="1" customWidth="1"/>
    <col min="8468" max="8468" width="12.875" style="1" customWidth="1"/>
    <col min="8469" max="8469" width="9.375" style="1" customWidth="1"/>
    <col min="8470" max="8470" width="12.625" style="1" customWidth="1"/>
    <col min="8471" max="8471" width="9" style="1" customWidth="1"/>
    <col min="8472" max="8704" width="9" style="1"/>
    <col min="8705" max="8705" width="7.125" style="1" customWidth="1"/>
    <col min="8706" max="8706" width="4.25" style="1" customWidth="1"/>
    <col min="8707" max="8707" width="10.625" style="1" customWidth="1"/>
    <col min="8708" max="8708" width="5.25" style="1" customWidth="1"/>
    <col min="8709" max="8709" width="3.625" style="1" customWidth="1"/>
    <col min="8710" max="8710" width="10.625" style="1" customWidth="1"/>
    <col min="8711" max="8711" width="5.25" style="1" customWidth="1"/>
    <col min="8712" max="8712" width="3.625" style="1" customWidth="1"/>
    <col min="8713" max="8713" width="10.625" style="1" customWidth="1"/>
    <col min="8714" max="8714" width="5.375" style="1" customWidth="1"/>
    <col min="8715" max="8715" width="3.625" style="1" customWidth="1"/>
    <col min="8716" max="8716" width="10.5" style="1" customWidth="1"/>
    <col min="8717" max="8717" width="5.25" style="1" customWidth="1"/>
    <col min="8718" max="8718" width="3.625" style="1" customWidth="1"/>
    <col min="8719" max="8719" width="10.5" style="1" customWidth="1"/>
    <col min="8720" max="8720" width="6.625" style="1" customWidth="1"/>
    <col min="8721" max="8721" width="3.625" style="1" customWidth="1"/>
    <col min="8722" max="8722" width="10.5" style="1" customWidth="1"/>
    <col min="8723" max="8723" width="5.25" style="1" customWidth="1"/>
    <col min="8724" max="8724" width="12.875" style="1" customWidth="1"/>
    <col min="8725" max="8725" width="9.375" style="1" customWidth="1"/>
    <col min="8726" max="8726" width="12.625" style="1" customWidth="1"/>
    <col min="8727" max="8727" width="9" style="1" customWidth="1"/>
    <col min="8728" max="8960" width="9" style="1"/>
    <col min="8961" max="8961" width="7.125" style="1" customWidth="1"/>
    <col min="8962" max="8962" width="4.25" style="1" customWidth="1"/>
    <col min="8963" max="8963" width="10.625" style="1" customWidth="1"/>
    <col min="8964" max="8964" width="5.25" style="1" customWidth="1"/>
    <col min="8965" max="8965" width="3.625" style="1" customWidth="1"/>
    <col min="8966" max="8966" width="10.625" style="1" customWidth="1"/>
    <col min="8967" max="8967" width="5.25" style="1" customWidth="1"/>
    <col min="8968" max="8968" width="3.625" style="1" customWidth="1"/>
    <col min="8969" max="8969" width="10.625" style="1" customWidth="1"/>
    <col min="8970" max="8970" width="5.375" style="1" customWidth="1"/>
    <col min="8971" max="8971" width="3.625" style="1" customWidth="1"/>
    <col min="8972" max="8972" width="10.5" style="1" customWidth="1"/>
    <col min="8973" max="8973" width="5.25" style="1" customWidth="1"/>
    <col min="8974" max="8974" width="3.625" style="1" customWidth="1"/>
    <col min="8975" max="8975" width="10.5" style="1" customWidth="1"/>
    <col min="8976" max="8976" width="6.625" style="1" customWidth="1"/>
    <col min="8977" max="8977" width="3.625" style="1" customWidth="1"/>
    <col min="8978" max="8978" width="10.5" style="1" customWidth="1"/>
    <col min="8979" max="8979" width="5.25" style="1" customWidth="1"/>
    <col min="8980" max="8980" width="12.875" style="1" customWidth="1"/>
    <col min="8981" max="8981" width="9.375" style="1" customWidth="1"/>
    <col min="8982" max="8982" width="12.625" style="1" customWidth="1"/>
    <col min="8983" max="8983" width="9" style="1" customWidth="1"/>
    <col min="8984" max="9216" width="9" style="1"/>
    <col min="9217" max="9217" width="7.125" style="1" customWidth="1"/>
    <col min="9218" max="9218" width="4.25" style="1" customWidth="1"/>
    <col min="9219" max="9219" width="10.625" style="1" customWidth="1"/>
    <col min="9220" max="9220" width="5.25" style="1" customWidth="1"/>
    <col min="9221" max="9221" width="3.625" style="1" customWidth="1"/>
    <col min="9222" max="9222" width="10.625" style="1" customWidth="1"/>
    <col min="9223" max="9223" width="5.25" style="1" customWidth="1"/>
    <col min="9224" max="9224" width="3.625" style="1" customWidth="1"/>
    <col min="9225" max="9225" width="10.625" style="1" customWidth="1"/>
    <col min="9226" max="9226" width="5.375" style="1" customWidth="1"/>
    <col min="9227" max="9227" width="3.625" style="1" customWidth="1"/>
    <col min="9228" max="9228" width="10.5" style="1" customWidth="1"/>
    <col min="9229" max="9229" width="5.25" style="1" customWidth="1"/>
    <col min="9230" max="9230" width="3.625" style="1" customWidth="1"/>
    <col min="9231" max="9231" width="10.5" style="1" customWidth="1"/>
    <col min="9232" max="9232" width="6.625" style="1" customWidth="1"/>
    <col min="9233" max="9233" width="3.625" style="1" customWidth="1"/>
    <col min="9234" max="9234" width="10.5" style="1" customWidth="1"/>
    <col min="9235" max="9235" width="5.25" style="1" customWidth="1"/>
    <col min="9236" max="9236" width="12.875" style="1" customWidth="1"/>
    <col min="9237" max="9237" width="9.375" style="1" customWidth="1"/>
    <col min="9238" max="9238" width="12.625" style="1" customWidth="1"/>
    <col min="9239" max="9239" width="9" style="1" customWidth="1"/>
    <col min="9240" max="9472" width="9" style="1"/>
    <col min="9473" max="9473" width="7.125" style="1" customWidth="1"/>
    <col min="9474" max="9474" width="4.25" style="1" customWidth="1"/>
    <col min="9475" max="9475" width="10.625" style="1" customWidth="1"/>
    <col min="9476" max="9476" width="5.25" style="1" customWidth="1"/>
    <col min="9477" max="9477" width="3.625" style="1" customWidth="1"/>
    <col min="9478" max="9478" width="10.625" style="1" customWidth="1"/>
    <col min="9479" max="9479" width="5.25" style="1" customWidth="1"/>
    <col min="9480" max="9480" width="3.625" style="1" customWidth="1"/>
    <col min="9481" max="9481" width="10.625" style="1" customWidth="1"/>
    <col min="9482" max="9482" width="5.375" style="1" customWidth="1"/>
    <col min="9483" max="9483" width="3.625" style="1" customWidth="1"/>
    <col min="9484" max="9484" width="10.5" style="1" customWidth="1"/>
    <col min="9485" max="9485" width="5.25" style="1" customWidth="1"/>
    <col min="9486" max="9486" width="3.625" style="1" customWidth="1"/>
    <col min="9487" max="9487" width="10.5" style="1" customWidth="1"/>
    <col min="9488" max="9488" width="6.625" style="1" customWidth="1"/>
    <col min="9489" max="9489" width="3.625" style="1" customWidth="1"/>
    <col min="9490" max="9490" width="10.5" style="1" customWidth="1"/>
    <col min="9491" max="9491" width="5.25" style="1" customWidth="1"/>
    <col min="9492" max="9492" width="12.875" style="1" customWidth="1"/>
    <col min="9493" max="9493" width="9.375" style="1" customWidth="1"/>
    <col min="9494" max="9494" width="12.625" style="1" customWidth="1"/>
    <col min="9495" max="9495" width="9" style="1" customWidth="1"/>
    <col min="9496" max="9728" width="9" style="1"/>
    <col min="9729" max="9729" width="7.125" style="1" customWidth="1"/>
    <col min="9730" max="9730" width="4.25" style="1" customWidth="1"/>
    <col min="9731" max="9731" width="10.625" style="1" customWidth="1"/>
    <col min="9732" max="9732" width="5.25" style="1" customWidth="1"/>
    <col min="9733" max="9733" width="3.625" style="1" customWidth="1"/>
    <col min="9734" max="9734" width="10.625" style="1" customWidth="1"/>
    <col min="9735" max="9735" width="5.25" style="1" customWidth="1"/>
    <col min="9736" max="9736" width="3.625" style="1" customWidth="1"/>
    <col min="9737" max="9737" width="10.625" style="1" customWidth="1"/>
    <col min="9738" max="9738" width="5.375" style="1" customWidth="1"/>
    <col min="9739" max="9739" width="3.625" style="1" customWidth="1"/>
    <col min="9740" max="9740" width="10.5" style="1" customWidth="1"/>
    <col min="9741" max="9741" width="5.25" style="1" customWidth="1"/>
    <col min="9742" max="9742" width="3.625" style="1" customWidth="1"/>
    <col min="9743" max="9743" width="10.5" style="1" customWidth="1"/>
    <col min="9744" max="9744" width="6.625" style="1" customWidth="1"/>
    <col min="9745" max="9745" width="3.625" style="1" customWidth="1"/>
    <col min="9746" max="9746" width="10.5" style="1" customWidth="1"/>
    <col min="9747" max="9747" width="5.25" style="1" customWidth="1"/>
    <col min="9748" max="9748" width="12.875" style="1" customWidth="1"/>
    <col min="9749" max="9749" width="9.375" style="1" customWidth="1"/>
    <col min="9750" max="9750" width="12.625" style="1" customWidth="1"/>
    <col min="9751" max="9751" width="9" style="1" customWidth="1"/>
    <col min="9752" max="9984" width="9" style="1"/>
    <col min="9985" max="9985" width="7.125" style="1" customWidth="1"/>
    <col min="9986" max="9986" width="4.25" style="1" customWidth="1"/>
    <col min="9987" max="9987" width="10.625" style="1" customWidth="1"/>
    <col min="9988" max="9988" width="5.25" style="1" customWidth="1"/>
    <col min="9989" max="9989" width="3.625" style="1" customWidth="1"/>
    <col min="9990" max="9990" width="10.625" style="1" customWidth="1"/>
    <col min="9991" max="9991" width="5.25" style="1" customWidth="1"/>
    <col min="9992" max="9992" width="3.625" style="1" customWidth="1"/>
    <col min="9993" max="9993" width="10.625" style="1" customWidth="1"/>
    <col min="9994" max="9994" width="5.375" style="1" customWidth="1"/>
    <col min="9995" max="9995" width="3.625" style="1" customWidth="1"/>
    <col min="9996" max="9996" width="10.5" style="1" customWidth="1"/>
    <col min="9997" max="9997" width="5.25" style="1" customWidth="1"/>
    <col min="9998" max="9998" width="3.625" style="1" customWidth="1"/>
    <col min="9999" max="9999" width="10.5" style="1" customWidth="1"/>
    <col min="10000" max="10000" width="6.625" style="1" customWidth="1"/>
    <col min="10001" max="10001" width="3.625" style="1" customWidth="1"/>
    <col min="10002" max="10002" width="10.5" style="1" customWidth="1"/>
    <col min="10003" max="10003" width="5.25" style="1" customWidth="1"/>
    <col min="10004" max="10004" width="12.875" style="1" customWidth="1"/>
    <col min="10005" max="10005" width="9.375" style="1" customWidth="1"/>
    <col min="10006" max="10006" width="12.625" style="1" customWidth="1"/>
    <col min="10007" max="10007" width="9" style="1" customWidth="1"/>
    <col min="10008" max="10240" width="9" style="1"/>
    <col min="10241" max="10241" width="7.125" style="1" customWidth="1"/>
    <col min="10242" max="10242" width="4.25" style="1" customWidth="1"/>
    <col min="10243" max="10243" width="10.625" style="1" customWidth="1"/>
    <col min="10244" max="10244" width="5.25" style="1" customWidth="1"/>
    <col min="10245" max="10245" width="3.625" style="1" customWidth="1"/>
    <col min="10246" max="10246" width="10.625" style="1" customWidth="1"/>
    <col min="10247" max="10247" width="5.25" style="1" customWidth="1"/>
    <col min="10248" max="10248" width="3.625" style="1" customWidth="1"/>
    <col min="10249" max="10249" width="10.625" style="1" customWidth="1"/>
    <col min="10250" max="10250" width="5.375" style="1" customWidth="1"/>
    <col min="10251" max="10251" width="3.625" style="1" customWidth="1"/>
    <col min="10252" max="10252" width="10.5" style="1" customWidth="1"/>
    <col min="10253" max="10253" width="5.25" style="1" customWidth="1"/>
    <col min="10254" max="10254" width="3.625" style="1" customWidth="1"/>
    <col min="10255" max="10255" width="10.5" style="1" customWidth="1"/>
    <col min="10256" max="10256" width="6.625" style="1" customWidth="1"/>
    <col min="10257" max="10257" width="3.625" style="1" customWidth="1"/>
    <col min="10258" max="10258" width="10.5" style="1" customWidth="1"/>
    <col min="10259" max="10259" width="5.25" style="1" customWidth="1"/>
    <col min="10260" max="10260" width="12.875" style="1" customWidth="1"/>
    <col min="10261" max="10261" width="9.375" style="1" customWidth="1"/>
    <col min="10262" max="10262" width="12.625" style="1" customWidth="1"/>
    <col min="10263" max="10263" width="9" style="1" customWidth="1"/>
    <col min="10264" max="10496" width="9" style="1"/>
    <col min="10497" max="10497" width="7.125" style="1" customWidth="1"/>
    <col min="10498" max="10498" width="4.25" style="1" customWidth="1"/>
    <col min="10499" max="10499" width="10.625" style="1" customWidth="1"/>
    <col min="10500" max="10500" width="5.25" style="1" customWidth="1"/>
    <col min="10501" max="10501" width="3.625" style="1" customWidth="1"/>
    <col min="10502" max="10502" width="10.625" style="1" customWidth="1"/>
    <col min="10503" max="10503" width="5.25" style="1" customWidth="1"/>
    <col min="10504" max="10504" width="3.625" style="1" customWidth="1"/>
    <col min="10505" max="10505" width="10.625" style="1" customWidth="1"/>
    <col min="10506" max="10506" width="5.375" style="1" customWidth="1"/>
    <col min="10507" max="10507" width="3.625" style="1" customWidth="1"/>
    <col min="10508" max="10508" width="10.5" style="1" customWidth="1"/>
    <col min="10509" max="10509" width="5.25" style="1" customWidth="1"/>
    <col min="10510" max="10510" width="3.625" style="1" customWidth="1"/>
    <col min="10511" max="10511" width="10.5" style="1" customWidth="1"/>
    <col min="10512" max="10512" width="6.625" style="1" customWidth="1"/>
    <col min="10513" max="10513" width="3.625" style="1" customWidth="1"/>
    <col min="10514" max="10514" width="10.5" style="1" customWidth="1"/>
    <col min="10515" max="10515" width="5.25" style="1" customWidth="1"/>
    <col min="10516" max="10516" width="12.875" style="1" customWidth="1"/>
    <col min="10517" max="10517" width="9.375" style="1" customWidth="1"/>
    <col min="10518" max="10518" width="12.625" style="1" customWidth="1"/>
    <col min="10519" max="10519" width="9" style="1" customWidth="1"/>
    <col min="10520" max="10752" width="9" style="1"/>
    <col min="10753" max="10753" width="7.125" style="1" customWidth="1"/>
    <col min="10754" max="10754" width="4.25" style="1" customWidth="1"/>
    <col min="10755" max="10755" width="10.625" style="1" customWidth="1"/>
    <col min="10756" max="10756" width="5.25" style="1" customWidth="1"/>
    <col min="10757" max="10757" width="3.625" style="1" customWidth="1"/>
    <col min="10758" max="10758" width="10.625" style="1" customWidth="1"/>
    <col min="10759" max="10759" width="5.25" style="1" customWidth="1"/>
    <col min="10760" max="10760" width="3.625" style="1" customWidth="1"/>
    <col min="10761" max="10761" width="10.625" style="1" customWidth="1"/>
    <col min="10762" max="10762" width="5.375" style="1" customWidth="1"/>
    <col min="10763" max="10763" width="3.625" style="1" customWidth="1"/>
    <col min="10764" max="10764" width="10.5" style="1" customWidth="1"/>
    <col min="10765" max="10765" width="5.25" style="1" customWidth="1"/>
    <col min="10766" max="10766" width="3.625" style="1" customWidth="1"/>
    <col min="10767" max="10767" width="10.5" style="1" customWidth="1"/>
    <col min="10768" max="10768" width="6.625" style="1" customWidth="1"/>
    <col min="10769" max="10769" width="3.625" style="1" customWidth="1"/>
    <col min="10770" max="10770" width="10.5" style="1" customWidth="1"/>
    <col min="10771" max="10771" width="5.25" style="1" customWidth="1"/>
    <col min="10772" max="10772" width="12.875" style="1" customWidth="1"/>
    <col min="10773" max="10773" width="9.375" style="1" customWidth="1"/>
    <col min="10774" max="10774" width="12.625" style="1" customWidth="1"/>
    <col min="10775" max="10775" width="9" style="1" customWidth="1"/>
    <col min="10776" max="11008" width="9" style="1"/>
    <col min="11009" max="11009" width="7.125" style="1" customWidth="1"/>
    <col min="11010" max="11010" width="4.25" style="1" customWidth="1"/>
    <col min="11011" max="11011" width="10.625" style="1" customWidth="1"/>
    <col min="11012" max="11012" width="5.25" style="1" customWidth="1"/>
    <col min="11013" max="11013" width="3.625" style="1" customWidth="1"/>
    <col min="11014" max="11014" width="10.625" style="1" customWidth="1"/>
    <col min="11015" max="11015" width="5.25" style="1" customWidth="1"/>
    <col min="11016" max="11016" width="3.625" style="1" customWidth="1"/>
    <col min="11017" max="11017" width="10.625" style="1" customWidth="1"/>
    <col min="11018" max="11018" width="5.375" style="1" customWidth="1"/>
    <col min="11019" max="11019" width="3.625" style="1" customWidth="1"/>
    <col min="11020" max="11020" width="10.5" style="1" customWidth="1"/>
    <col min="11021" max="11021" width="5.25" style="1" customWidth="1"/>
    <col min="11022" max="11022" width="3.625" style="1" customWidth="1"/>
    <col min="11023" max="11023" width="10.5" style="1" customWidth="1"/>
    <col min="11024" max="11024" width="6.625" style="1" customWidth="1"/>
    <col min="11025" max="11025" width="3.625" style="1" customWidth="1"/>
    <col min="11026" max="11026" width="10.5" style="1" customWidth="1"/>
    <col min="11027" max="11027" width="5.25" style="1" customWidth="1"/>
    <col min="11028" max="11028" width="12.875" style="1" customWidth="1"/>
    <col min="11029" max="11029" width="9.375" style="1" customWidth="1"/>
    <col min="11030" max="11030" width="12.625" style="1" customWidth="1"/>
    <col min="11031" max="11031" width="9" style="1" customWidth="1"/>
    <col min="11032" max="11264" width="9" style="1"/>
    <col min="11265" max="11265" width="7.125" style="1" customWidth="1"/>
    <col min="11266" max="11266" width="4.25" style="1" customWidth="1"/>
    <col min="11267" max="11267" width="10.625" style="1" customWidth="1"/>
    <col min="11268" max="11268" width="5.25" style="1" customWidth="1"/>
    <col min="11269" max="11269" width="3.625" style="1" customWidth="1"/>
    <col min="11270" max="11270" width="10.625" style="1" customWidth="1"/>
    <col min="11271" max="11271" width="5.25" style="1" customWidth="1"/>
    <col min="11272" max="11272" width="3.625" style="1" customWidth="1"/>
    <col min="11273" max="11273" width="10.625" style="1" customWidth="1"/>
    <col min="11274" max="11274" width="5.375" style="1" customWidth="1"/>
    <col min="11275" max="11275" width="3.625" style="1" customWidth="1"/>
    <col min="11276" max="11276" width="10.5" style="1" customWidth="1"/>
    <col min="11277" max="11277" width="5.25" style="1" customWidth="1"/>
    <col min="11278" max="11278" width="3.625" style="1" customWidth="1"/>
    <col min="11279" max="11279" width="10.5" style="1" customWidth="1"/>
    <col min="11280" max="11280" width="6.625" style="1" customWidth="1"/>
    <col min="11281" max="11281" width="3.625" style="1" customWidth="1"/>
    <col min="11282" max="11282" width="10.5" style="1" customWidth="1"/>
    <col min="11283" max="11283" width="5.25" style="1" customWidth="1"/>
    <col min="11284" max="11284" width="12.875" style="1" customWidth="1"/>
    <col min="11285" max="11285" width="9.375" style="1" customWidth="1"/>
    <col min="11286" max="11286" width="12.625" style="1" customWidth="1"/>
    <col min="11287" max="11287" width="9" style="1" customWidth="1"/>
    <col min="11288" max="11520" width="9" style="1"/>
    <col min="11521" max="11521" width="7.125" style="1" customWidth="1"/>
    <col min="11522" max="11522" width="4.25" style="1" customWidth="1"/>
    <col min="11523" max="11523" width="10.625" style="1" customWidth="1"/>
    <col min="11524" max="11524" width="5.25" style="1" customWidth="1"/>
    <col min="11525" max="11525" width="3.625" style="1" customWidth="1"/>
    <col min="11526" max="11526" width="10.625" style="1" customWidth="1"/>
    <col min="11527" max="11527" width="5.25" style="1" customWidth="1"/>
    <col min="11528" max="11528" width="3.625" style="1" customWidth="1"/>
    <col min="11529" max="11529" width="10.625" style="1" customWidth="1"/>
    <col min="11530" max="11530" width="5.375" style="1" customWidth="1"/>
    <col min="11531" max="11531" width="3.625" style="1" customWidth="1"/>
    <col min="11532" max="11532" width="10.5" style="1" customWidth="1"/>
    <col min="11533" max="11533" width="5.25" style="1" customWidth="1"/>
    <col min="11534" max="11534" width="3.625" style="1" customWidth="1"/>
    <col min="11535" max="11535" width="10.5" style="1" customWidth="1"/>
    <col min="11536" max="11536" width="6.625" style="1" customWidth="1"/>
    <col min="11537" max="11537" width="3.625" style="1" customWidth="1"/>
    <col min="11538" max="11538" width="10.5" style="1" customWidth="1"/>
    <col min="11539" max="11539" width="5.25" style="1" customWidth="1"/>
    <col min="11540" max="11540" width="12.875" style="1" customWidth="1"/>
    <col min="11541" max="11541" width="9.375" style="1" customWidth="1"/>
    <col min="11542" max="11542" width="12.625" style="1" customWidth="1"/>
    <col min="11543" max="11543" width="9" style="1" customWidth="1"/>
    <col min="11544" max="11776" width="9" style="1"/>
    <col min="11777" max="11777" width="7.125" style="1" customWidth="1"/>
    <col min="11778" max="11778" width="4.25" style="1" customWidth="1"/>
    <col min="11779" max="11779" width="10.625" style="1" customWidth="1"/>
    <col min="11780" max="11780" width="5.25" style="1" customWidth="1"/>
    <col min="11781" max="11781" width="3.625" style="1" customWidth="1"/>
    <col min="11782" max="11782" width="10.625" style="1" customWidth="1"/>
    <col min="11783" max="11783" width="5.25" style="1" customWidth="1"/>
    <col min="11784" max="11784" width="3.625" style="1" customWidth="1"/>
    <col min="11785" max="11785" width="10.625" style="1" customWidth="1"/>
    <col min="11786" max="11786" width="5.375" style="1" customWidth="1"/>
    <col min="11787" max="11787" width="3.625" style="1" customWidth="1"/>
    <col min="11788" max="11788" width="10.5" style="1" customWidth="1"/>
    <col min="11789" max="11789" width="5.25" style="1" customWidth="1"/>
    <col min="11790" max="11790" width="3.625" style="1" customWidth="1"/>
    <col min="11791" max="11791" width="10.5" style="1" customWidth="1"/>
    <col min="11792" max="11792" width="6.625" style="1" customWidth="1"/>
    <col min="11793" max="11793" width="3.625" style="1" customWidth="1"/>
    <col min="11794" max="11794" width="10.5" style="1" customWidth="1"/>
    <col min="11795" max="11795" width="5.25" style="1" customWidth="1"/>
    <col min="11796" max="11796" width="12.875" style="1" customWidth="1"/>
    <col min="11797" max="11797" width="9.375" style="1" customWidth="1"/>
    <col min="11798" max="11798" width="12.625" style="1" customWidth="1"/>
    <col min="11799" max="11799" width="9" style="1" customWidth="1"/>
    <col min="11800" max="12032" width="9" style="1"/>
    <col min="12033" max="12033" width="7.125" style="1" customWidth="1"/>
    <col min="12034" max="12034" width="4.25" style="1" customWidth="1"/>
    <col min="12035" max="12035" width="10.625" style="1" customWidth="1"/>
    <col min="12036" max="12036" width="5.25" style="1" customWidth="1"/>
    <col min="12037" max="12037" width="3.625" style="1" customWidth="1"/>
    <col min="12038" max="12038" width="10.625" style="1" customWidth="1"/>
    <col min="12039" max="12039" width="5.25" style="1" customWidth="1"/>
    <col min="12040" max="12040" width="3.625" style="1" customWidth="1"/>
    <col min="12041" max="12041" width="10.625" style="1" customWidth="1"/>
    <col min="12042" max="12042" width="5.375" style="1" customWidth="1"/>
    <col min="12043" max="12043" width="3.625" style="1" customWidth="1"/>
    <col min="12044" max="12044" width="10.5" style="1" customWidth="1"/>
    <col min="12045" max="12045" width="5.25" style="1" customWidth="1"/>
    <col min="12046" max="12046" width="3.625" style="1" customWidth="1"/>
    <col min="12047" max="12047" width="10.5" style="1" customWidth="1"/>
    <col min="12048" max="12048" width="6.625" style="1" customWidth="1"/>
    <col min="12049" max="12049" width="3.625" style="1" customWidth="1"/>
    <col min="12050" max="12050" width="10.5" style="1" customWidth="1"/>
    <col min="12051" max="12051" width="5.25" style="1" customWidth="1"/>
    <col min="12052" max="12052" width="12.875" style="1" customWidth="1"/>
    <col min="12053" max="12053" width="9.375" style="1" customWidth="1"/>
    <col min="12054" max="12054" width="12.625" style="1" customWidth="1"/>
    <col min="12055" max="12055" width="9" style="1" customWidth="1"/>
    <col min="12056" max="12288" width="9" style="1"/>
    <col min="12289" max="12289" width="7.125" style="1" customWidth="1"/>
    <col min="12290" max="12290" width="4.25" style="1" customWidth="1"/>
    <col min="12291" max="12291" width="10.625" style="1" customWidth="1"/>
    <col min="12292" max="12292" width="5.25" style="1" customWidth="1"/>
    <col min="12293" max="12293" width="3.625" style="1" customWidth="1"/>
    <col min="12294" max="12294" width="10.625" style="1" customWidth="1"/>
    <col min="12295" max="12295" width="5.25" style="1" customWidth="1"/>
    <col min="12296" max="12296" width="3.625" style="1" customWidth="1"/>
    <col min="12297" max="12297" width="10.625" style="1" customWidth="1"/>
    <col min="12298" max="12298" width="5.375" style="1" customWidth="1"/>
    <col min="12299" max="12299" width="3.625" style="1" customWidth="1"/>
    <col min="12300" max="12300" width="10.5" style="1" customWidth="1"/>
    <col min="12301" max="12301" width="5.25" style="1" customWidth="1"/>
    <col min="12302" max="12302" width="3.625" style="1" customWidth="1"/>
    <col min="12303" max="12303" width="10.5" style="1" customWidth="1"/>
    <col min="12304" max="12304" width="6.625" style="1" customWidth="1"/>
    <col min="12305" max="12305" width="3.625" style="1" customWidth="1"/>
    <col min="12306" max="12306" width="10.5" style="1" customWidth="1"/>
    <col min="12307" max="12307" width="5.25" style="1" customWidth="1"/>
    <col min="12308" max="12308" width="12.875" style="1" customWidth="1"/>
    <col min="12309" max="12309" width="9.375" style="1" customWidth="1"/>
    <col min="12310" max="12310" width="12.625" style="1" customWidth="1"/>
    <col min="12311" max="12311" width="9" style="1" customWidth="1"/>
    <col min="12312" max="12544" width="9" style="1"/>
    <col min="12545" max="12545" width="7.125" style="1" customWidth="1"/>
    <col min="12546" max="12546" width="4.25" style="1" customWidth="1"/>
    <col min="12547" max="12547" width="10.625" style="1" customWidth="1"/>
    <col min="12548" max="12548" width="5.25" style="1" customWidth="1"/>
    <col min="12549" max="12549" width="3.625" style="1" customWidth="1"/>
    <col min="12550" max="12550" width="10.625" style="1" customWidth="1"/>
    <col min="12551" max="12551" width="5.25" style="1" customWidth="1"/>
    <col min="12552" max="12552" width="3.625" style="1" customWidth="1"/>
    <col min="12553" max="12553" width="10.625" style="1" customWidth="1"/>
    <col min="12554" max="12554" width="5.375" style="1" customWidth="1"/>
    <col min="12555" max="12555" width="3.625" style="1" customWidth="1"/>
    <col min="12556" max="12556" width="10.5" style="1" customWidth="1"/>
    <col min="12557" max="12557" width="5.25" style="1" customWidth="1"/>
    <col min="12558" max="12558" width="3.625" style="1" customWidth="1"/>
    <col min="12559" max="12559" width="10.5" style="1" customWidth="1"/>
    <col min="12560" max="12560" width="6.625" style="1" customWidth="1"/>
    <col min="12561" max="12561" width="3.625" style="1" customWidth="1"/>
    <col min="12562" max="12562" width="10.5" style="1" customWidth="1"/>
    <col min="12563" max="12563" width="5.25" style="1" customWidth="1"/>
    <col min="12564" max="12564" width="12.875" style="1" customWidth="1"/>
    <col min="12565" max="12565" width="9.375" style="1" customWidth="1"/>
    <col min="12566" max="12566" width="12.625" style="1" customWidth="1"/>
    <col min="12567" max="12567" width="9" style="1" customWidth="1"/>
    <col min="12568" max="12800" width="9" style="1"/>
    <col min="12801" max="12801" width="7.125" style="1" customWidth="1"/>
    <col min="12802" max="12802" width="4.25" style="1" customWidth="1"/>
    <col min="12803" max="12803" width="10.625" style="1" customWidth="1"/>
    <col min="12804" max="12804" width="5.25" style="1" customWidth="1"/>
    <col min="12805" max="12805" width="3.625" style="1" customWidth="1"/>
    <col min="12806" max="12806" width="10.625" style="1" customWidth="1"/>
    <col min="12807" max="12807" width="5.25" style="1" customWidth="1"/>
    <col min="12808" max="12808" width="3.625" style="1" customWidth="1"/>
    <col min="12809" max="12809" width="10.625" style="1" customWidth="1"/>
    <col min="12810" max="12810" width="5.375" style="1" customWidth="1"/>
    <col min="12811" max="12811" width="3.625" style="1" customWidth="1"/>
    <col min="12812" max="12812" width="10.5" style="1" customWidth="1"/>
    <col min="12813" max="12813" width="5.25" style="1" customWidth="1"/>
    <col min="12814" max="12814" width="3.625" style="1" customWidth="1"/>
    <col min="12815" max="12815" width="10.5" style="1" customWidth="1"/>
    <col min="12816" max="12816" width="6.625" style="1" customWidth="1"/>
    <col min="12817" max="12817" width="3.625" style="1" customWidth="1"/>
    <col min="12818" max="12818" width="10.5" style="1" customWidth="1"/>
    <col min="12819" max="12819" width="5.25" style="1" customWidth="1"/>
    <col min="12820" max="12820" width="12.875" style="1" customWidth="1"/>
    <col min="12821" max="12821" width="9.375" style="1" customWidth="1"/>
    <col min="12822" max="12822" width="12.625" style="1" customWidth="1"/>
    <col min="12823" max="12823" width="9" style="1" customWidth="1"/>
    <col min="12824" max="13056" width="9" style="1"/>
    <col min="13057" max="13057" width="7.125" style="1" customWidth="1"/>
    <col min="13058" max="13058" width="4.25" style="1" customWidth="1"/>
    <col min="13059" max="13059" width="10.625" style="1" customWidth="1"/>
    <col min="13060" max="13060" width="5.25" style="1" customWidth="1"/>
    <col min="13061" max="13061" width="3.625" style="1" customWidth="1"/>
    <col min="13062" max="13062" width="10.625" style="1" customWidth="1"/>
    <col min="13063" max="13063" width="5.25" style="1" customWidth="1"/>
    <col min="13064" max="13064" width="3.625" style="1" customWidth="1"/>
    <col min="13065" max="13065" width="10.625" style="1" customWidth="1"/>
    <col min="13066" max="13066" width="5.375" style="1" customWidth="1"/>
    <col min="13067" max="13067" width="3.625" style="1" customWidth="1"/>
    <col min="13068" max="13068" width="10.5" style="1" customWidth="1"/>
    <col min="13069" max="13069" width="5.25" style="1" customWidth="1"/>
    <col min="13070" max="13070" width="3.625" style="1" customWidth="1"/>
    <col min="13071" max="13071" width="10.5" style="1" customWidth="1"/>
    <col min="13072" max="13072" width="6.625" style="1" customWidth="1"/>
    <col min="13073" max="13073" width="3.625" style="1" customWidth="1"/>
    <col min="13074" max="13074" width="10.5" style="1" customWidth="1"/>
    <col min="13075" max="13075" width="5.25" style="1" customWidth="1"/>
    <col min="13076" max="13076" width="12.875" style="1" customWidth="1"/>
    <col min="13077" max="13077" width="9.375" style="1" customWidth="1"/>
    <col min="13078" max="13078" width="12.625" style="1" customWidth="1"/>
    <col min="13079" max="13079" width="9" style="1" customWidth="1"/>
    <col min="13080" max="13312" width="9" style="1"/>
    <col min="13313" max="13313" width="7.125" style="1" customWidth="1"/>
    <col min="13314" max="13314" width="4.25" style="1" customWidth="1"/>
    <col min="13315" max="13315" width="10.625" style="1" customWidth="1"/>
    <col min="13316" max="13316" width="5.25" style="1" customWidth="1"/>
    <col min="13317" max="13317" width="3.625" style="1" customWidth="1"/>
    <col min="13318" max="13318" width="10.625" style="1" customWidth="1"/>
    <col min="13319" max="13319" width="5.25" style="1" customWidth="1"/>
    <col min="13320" max="13320" width="3.625" style="1" customWidth="1"/>
    <col min="13321" max="13321" width="10.625" style="1" customWidth="1"/>
    <col min="13322" max="13322" width="5.375" style="1" customWidth="1"/>
    <col min="13323" max="13323" width="3.625" style="1" customWidth="1"/>
    <col min="13324" max="13324" width="10.5" style="1" customWidth="1"/>
    <col min="13325" max="13325" width="5.25" style="1" customWidth="1"/>
    <col min="13326" max="13326" width="3.625" style="1" customWidth="1"/>
    <col min="13327" max="13327" width="10.5" style="1" customWidth="1"/>
    <col min="13328" max="13328" width="6.625" style="1" customWidth="1"/>
    <col min="13329" max="13329" width="3.625" style="1" customWidth="1"/>
    <col min="13330" max="13330" width="10.5" style="1" customWidth="1"/>
    <col min="13331" max="13331" width="5.25" style="1" customWidth="1"/>
    <col min="13332" max="13332" width="12.875" style="1" customWidth="1"/>
    <col min="13333" max="13333" width="9.375" style="1" customWidth="1"/>
    <col min="13334" max="13334" width="12.625" style="1" customWidth="1"/>
    <col min="13335" max="13335" width="9" style="1" customWidth="1"/>
    <col min="13336" max="13568" width="9" style="1"/>
    <col min="13569" max="13569" width="7.125" style="1" customWidth="1"/>
    <col min="13570" max="13570" width="4.25" style="1" customWidth="1"/>
    <col min="13571" max="13571" width="10.625" style="1" customWidth="1"/>
    <col min="13572" max="13572" width="5.25" style="1" customWidth="1"/>
    <col min="13573" max="13573" width="3.625" style="1" customWidth="1"/>
    <col min="13574" max="13574" width="10.625" style="1" customWidth="1"/>
    <col min="13575" max="13575" width="5.25" style="1" customWidth="1"/>
    <col min="13576" max="13576" width="3.625" style="1" customWidth="1"/>
    <col min="13577" max="13577" width="10.625" style="1" customWidth="1"/>
    <col min="13578" max="13578" width="5.375" style="1" customWidth="1"/>
    <col min="13579" max="13579" width="3.625" style="1" customWidth="1"/>
    <col min="13580" max="13580" width="10.5" style="1" customWidth="1"/>
    <col min="13581" max="13581" width="5.25" style="1" customWidth="1"/>
    <col min="13582" max="13582" width="3.625" style="1" customWidth="1"/>
    <col min="13583" max="13583" width="10.5" style="1" customWidth="1"/>
    <col min="13584" max="13584" width="6.625" style="1" customWidth="1"/>
    <col min="13585" max="13585" width="3.625" style="1" customWidth="1"/>
    <col min="13586" max="13586" width="10.5" style="1" customWidth="1"/>
    <col min="13587" max="13587" width="5.25" style="1" customWidth="1"/>
    <col min="13588" max="13588" width="12.875" style="1" customWidth="1"/>
    <col min="13589" max="13589" width="9.375" style="1" customWidth="1"/>
    <col min="13590" max="13590" width="12.625" style="1" customWidth="1"/>
    <col min="13591" max="13591" width="9" style="1" customWidth="1"/>
    <col min="13592" max="13824" width="9" style="1"/>
    <col min="13825" max="13825" width="7.125" style="1" customWidth="1"/>
    <col min="13826" max="13826" width="4.25" style="1" customWidth="1"/>
    <col min="13827" max="13827" width="10.625" style="1" customWidth="1"/>
    <col min="13828" max="13828" width="5.25" style="1" customWidth="1"/>
    <col min="13829" max="13829" width="3.625" style="1" customWidth="1"/>
    <col min="13830" max="13830" width="10.625" style="1" customWidth="1"/>
    <col min="13831" max="13831" width="5.25" style="1" customWidth="1"/>
    <col min="13832" max="13832" width="3.625" style="1" customWidth="1"/>
    <col min="13833" max="13833" width="10.625" style="1" customWidth="1"/>
    <col min="13834" max="13834" width="5.375" style="1" customWidth="1"/>
    <col min="13835" max="13835" width="3.625" style="1" customWidth="1"/>
    <col min="13836" max="13836" width="10.5" style="1" customWidth="1"/>
    <col min="13837" max="13837" width="5.25" style="1" customWidth="1"/>
    <col min="13838" max="13838" width="3.625" style="1" customWidth="1"/>
    <col min="13839" max="13839" width="10.5" style="1" customWidth="1"/>
    <col min="13840" max="13840" width="6.625" style="1" customWidth="1"/>
    <col min="13841" max="13841" width="3.625" style="1" customWidth="1"/>
    <col min="13842" max="13842" width="10.5" style="1" customWidth="1"/>
    <col min="13843" max="13843" width="5.25" style="1" customWidth="1"/>
    <col min="13844" max="13844" width="12.875" style="1" customWidth="1"/>
    <col min="13845" max="13845" width="9.375" style="1" customWidth="1"/>
    <col min="13846" max="13846" width="12.625" style="1" customWidth="1"/>
    <col min="13847" max="13847" width="9" style="1" customWidth="1"/>
    <col min="13848" max="14080" width="9" style="1"/>
    <col min="14081" max="14081" width="7.125" style="1" customWidth="1"/>
    <col min="14082" max="14082" width="4.25" style="1" customWidth="1"/>
    <col min="14083" max="14083" width="10.625" style="1" customWidth="1"/>
    <col min="14084" max="14084" width="5.25" style="1" customWidth="1"/>
    <col min="14085" max="14085" width="3.625" style="1" customWidth="1"/>
    <col min="14086" max="14086" width="10.625" style="1" customWidth="1"/>
    <col min="14087" max="14087" width="5.25" style="1" customWidth="1"/>
    <col min="14088" max="14088" width="3.625" style="1" customWidth="1"/>
    <col min="14089" max="14089" width="10.625" style="1" customWidth="1"/>
    <col min="14090" max="14090" width="5.375" style="1" customWidth="1"/>
    <col min="14091" max="14091" width="3.625" style="1" customWidth="1"/>
    <col min="14092" max="14092" width="10.5" style="1" customWidth="1"/>
    <col min="14093" max="14093" width="5.25" style="1" customWidth="1"/>
    <col min="14094" max="14094" width="3.625" style="1" customWidth="1"/>
    <col min="14095" max="14095" width="10.5" style="1" customWidth="1"/>
    <col min="14096" max="14096" width="6.625" style="1" customWidth="1"/>
    <col min="14097" max="14097" width="3.625" style="1" customWidth="1"/>
    <col min="14098" max="14098" width="10.5" style="1" customWidth="1"/>
    <col min="14099" max="14099" width="5.25" style="1" customWidth="1"/>
    <col min="14100" max="14100" width="12.875" style="1" customWidth="1"/>
    <col min="14101" max="14101" width="9.375" style="1" customWidth="1"/>
    <col min="14102" max="14102" width="12.625" style="1" customWidth="1"/>
    <col min="14103" max="14103" width="9" style="1" customWidth="1"/>
    <col min="14104" max="14336" width="9" style="1"/>
    <col min="14337" max="14337" width="7.125" style="1" customWidth="1"/>
    <col min="14338" max="14338" width="4.25" style="1" customWidth="1"/>
    <col min="14339" max="14339" width="10.625" style="1" customWidth="1"/>
    <col min="14340" max="14340" width="5.25" style="1" customWidth="1"/>
    <col min="14341" max="14341" width="3.625" style="1" customWidth="1"/>
    <col min="14342" max="14342" width="10.625" style="1" customWidth="1"/>
    <col min="14343" max="14343" width="5.25" style="1" customWidth="1"/>
    <col min="14344" max="14344" width="3.625" style="1" customWidth="1"/>
    <col min="14345" max="14345" width="10.625" style="1" customWidth="1"/>
    <col min="14346" max="14346" width="5.375" style="1" customWidth="1"/>
    <col min="14347" max="14347" width="3.625" style="1" customWidth="1"/>
    <col min="14348" max="14348" width="10.5" style="1" customWidth="1"/>
    <col min="14349" max="14349" width="5.25" style="1" customWidth="1"/>
    <col min="14350" max="14350" width="3.625" style="1" customWidth="1"/>
    <col min="14351" max="14351" width="10.5" style="1" customWidth="1"/>
    <col min="14352" max="14352" width="6.625" style="1" customWidth="1"/>
    <col min="14353" max="14353" width="3.625" style="1" customWidth="1"/>
    <col min="14354" max="14354" width="10.5" style="1" customWidth="1"/>
    <col min="14355" max="14355" width="5.25" style="1" customWidth="1"/>
    <col min="14356" max="14356" width="12.875" style="1" customWidth="1"/>
    <col min="14357" max="14357" width="9.375" style="1" customWidth="1"/>
    <col min="14358" max="14358" width="12.625" style="1" customWidth="1"/>
    <col min="14359" max="14359" width="9" style="1" customWidth="1"/>
    <col min="14360" max="14592" width="9" style="1"/>
    <col min="14593" max="14593" width="7.125" style="1" customWidth="1"/>
    <col min="14594" max="14594" width="4.25" style="1" customWidth="1"/>
    <col min="14595" max="14595" width="10.625" style="1" customWidth="1"/>
    <col min="14596" max="14596" width="5.25" style="1" customWidth="1"/>
    <col min="14597" max="14597" width="3.625" style="1" customWidth="1"/>
    <col min="14598" max="14598" width="10.625" style="1" customWidth="1"/>
    <col min="14599" max="14599" width="5.25" style="1" customWidth="1"/>
    <col min="14600" max="14600" width="3.625" style="1" customWidth="1"/>
    <col min="14601" max="14601" width="10.625" style="1" customWidth="1"/>
    <col min="14602" max="14602" width="5.375" style="1" customWidth="1"/>
    <col min="14603" max="14603" width="3.625" style="1" customWidth="1"/>
    <col min="14604" max="14604" width="10.5" style="1" customWidth="1"/>
    <col min="14605" max="14605" width="5.25" style="1" customWidth="1"/>
    <col min="14606" max="14606" width="3.625" style="1" customWidth="1"/>
    <col min="14607" max="14607" width="10.5" style="1" customWidth="1"/>
    <col min="14608" max="14608" width="6.625" style="1" customWidth="1"/>
    <col min="14609" max="14609" width="3.625" style="1" customWidth="1"/>
    <col min="14610" max="14610" width="10.5" style="1" customWidth="1"/>
    <col min="14611" max="14611" width="5.25" style="1" customWidth="1"/>
    <col min="14612" max="14612" width="12.875" style="1" customWidth="1"/>
    <col min="14613" max="14613" width="9.375" style="1" customWidth="1"/>
    <col min="14614" max="14614" width="12.625" style="1" customWidth="1"/>
    <col min="14615" max="14615" width="9" style="1" customWidth="1"/>
    <col min="14616" max="14848" width="9" style="1"/>
    <col min="14849" max="14849" width="7.125" style="1" customWidth="1"/>
    <col min="14850" max="14850" width="4.25" style="1" customWidth="1"/>
    <col min="14851" max="14851" width="10.625" style="1" customWidth="1"/>
    <col min="14852" max="14852" width="5.25" style="1" customWidth="1"/>
    <col min="14853" max="14853" width="3.625" style="1" customWidth="1"/>
    <col min="14854" max="14854" width="10.625" style="1" customWidth="1"/>
    <col min="14855" max="14855" width="5.25" style="1" customWidth="1"/>
    <col min="14856" max="14856" width="3.625" style="1" customWidth="1"/>
    <col min="14857" max="14857" width="10.625" style="1" customWidth="1"/>
    <col min="14858" max="14858" width="5.375" style="1" customWidth="1"/>
    <col min="14859" max="14859" width="3.625" style="1" customWidth="1"/>
    <col min="14860" max="14860" width="10.5" style="1" customWidth="1"/>
    <col min="14861" max="14861" width="5.25" style="1" customWidth="1"/>
    <col min="14862" max="14862" width="3.625" style="1" customWidth="1"/>
    <col min="14863" max="14863" width="10.5" style="1" customWidth="1"/>
    <col min="14864" max="14864" width="6.625" style="1" customWidth="1"/>
    <col min="14865" max="14865" width="3.625" style="1" customWidth="1"/>
    <col min="14866" max="14866" width="10.5" style="1" customWidth="1"/>
    <col min="14867" max="14867" width="5.25" style="1" customWidth="1"/>
    <col min="14868" max="14868" width="12.875" style="1" customWidth="1"/>
    <col min="14869" max="14869" width="9.375" style="1" customWidth="1"/>
    <col min="14870" max="14870" width="12.625" style="1" customWidth="1"/>
    <col min="14871" max="14871" width="9" style="1" customWidth="1"/>
    <col min="14872" max="15104" width="9" style="1"/>
    <col min="15105" max="15105" width="7.125" style="1" customWidth="1"/>
    <col min="15106" max="15106" width="4.25" style="1" customWidth="1"/>
    <col min="15107" max="15107" width="10.625" style="1" customWidth="1"/>
    <col min="15108" max="15108" width="5.25" style="1" customWidth="1"/>
    <col min="15109" max="15109" width="3.625" style="1" customWidth="1"/>
    <col min="15110" max="15110" width="10.625" style="1" customWidth="1"/>
    <col min="15111" max="15111" width="5.25" style="1" customWidth="1"/>
    <col min="15112" max="15112" width="3.625" style="1" customWidth="1"/>
    <col min="15113" max="15113" width="10.625" style="1" customWidth="1"/>
    <col min="15114" max="15114" width="5.375" style="1" customWidth="1"/>
    <col min="15115" max="15115" width="3.625" style="1" customWidth="1"/>
    <col min="15116" max="15116" width="10.5" style="1" customWidth="1"/>
    <col min="15117" max="15117" width="5.25" style="1" customWidth="1"/>
    <col min="15118" max="15118" width="3.625" style="1" customWidth="1"/>
    <col min="15119" max="15119" width="10.5" style="1" customWidth="1"/>
    <col min="15120" max="15120" width="6.625" style="1" customWidth="1"/>
    <col min="15121" max="15121" width="3.625" style="1" customWidth="1"/>
    <col min="15122" max="15122" width="10.5" style="1" customWidth="1"/>
    <col min="15123" max="15123" width="5.25" style="1" customWidth="1"/>
    <col min="15124" max="15124" width="12.875" style="1" customWidth="1"/>
    <col min="15125" max="15125" width="9.375" style="1" customWidth="1"/>
    <col min="15126" max="15126" width="12.625" style="1" customWidth="1"/>
    <col min="15127" max="15127" width="9" style="1" customWidth="1"/>
    <col min="15128" max="15360" width="9" style="1"/>
    <col min="15361" max="15361" width="7.125" style="1" customWidth="1"/>
    <col min="15362" max="15362" width="4.25" style="1" customWidth="1"/>
    <col min="15363" max="15363" width="10.625" style="1" customWidth="1"/>
    <col min="15364" max="15364" width="5.25" style="1" customWidth="1"/>
    <col min="15365" max="15365" width="3.625" style="1" customWidth="1"/>
    <col min="15366" max="15366" width="10.625" style="1" customWidth="1"/>
    <col min="15367" max="15367" width="5.25" style="1" customWidth="1"/>
    <col min="15368" max="15368" width="3.625" style="1" customWidth="1"/>
    <col min="15369" max="15369" width="10.625" style="1" customWidth="1"/>
    <col min="15370" max="15370" width="5.375" style="1" customWidth="1"/>
    <col min="15371" max="15371" width="3.625" style="1" customWidth="1"/>
    <col min="15372" max="15372" width="10.5" style="1" customWidth="1"/>
    <col min="15373" max="15373" width="5.25" style="1" customWidth="1"/>
    <col min="15374" max="15374" width="3.625" style="1" customWidth="1"/>
    <col min="15375" max="15375" width="10.5" style="1" customWidth="1"/>
    <col min="15376" max="15376" width="6.625" style="1" customWidth="1"/>
    <col min="15377" max="15377" width="3.625" style="1" customWidth="1"/>
    <col min="15378" max="15378" width="10.5" style="1" customWidth="1"/>
    <col min="15379" max="15379" width="5.25" style="1" customWidth="1"/>
    <col min="15380" max="15380" width="12.875" style="1" customWidth="1"/>
    <col min="15381" max="15381" width="9.375" style="1" customWidth="1"/>
    <col min="15382" max="15382" width="12.625" style="1" customWidth="1"/>
    <col min="15383" max="15383" width="9" style="1" customWidth="1"/>
    <col min="15384" max="15616" width="9" style="1"/>
    <col min="15617" max="15617" width="7.125" style="1" customWidth="1"/>
    <col min="15618" max="15618" width="4.25" style="1" customWidth="1"/>
    <col min="15619" max="15619" width="10.625" style="1" customWidth="1"/>
    <col min="15620" max="15620" width="5.25" style="1" customWidth="1"/>
    <col min="15621" max="15621" width="3.625" style="1" customWidth="1"/>
    <col min="15622" max="15622" width="10.625" style="1" customWidth="1"/>
    <col min="15623" max="15623" width="5.25" style="1" customWidth="1"/>
    <col min="15624" max="15624" width="3.625" style="1" customWidth="1"/>
    <col min="15625" max="15625" width="10.625" style="1" customWidth="1"/>
    <col min="15626" max="15626" width="5.375" style="1" customWidth="1"/>
    <col min="15627" max="15627" width="3.625" style="1" customWidth="1"/>
    <col min="15628" max="15628" width="10.5" style="1" customWidth="1"/>
    <col min="15629" max="15629" width="5.25" style="1" customWidth="1"/>
    <col min="15630" max="15630" width="3.625" style="1" customWidth="1"/>
    <col min="15631" max="15631" width="10.5" style="1" customWidth="1"/>
    <col min="15632" max="15632" width="6.625" style="1" customWidth="1"/>
    <col min="15633" max="15633" width="3.625" style="1" customWidth="1"/>
    <col min="15634" max="15634" width="10.5" style="1" customWidth="1"/>
    <col min="15635" max="15635" width="5.25" style="1" customWidth="1"/>
    <col min="15636" max="15636" width="12.875" style="1" customWidth="1"/>
    <col min="15637" max="15637" width="9.375" style="1" customWidth="1"/>
    <col min="15638" max="15638" width="12.625" style="1" customWidth="1"/>
    <col min="15639" max="15639" width="9" style="1" customWidth="1"/>
    <col min="15640" max="15872" width="9" style="1"/>
    <col min="15873" max="15873" width="7.125" style="1" customWidth="1"/>
    <col min="15874" max="15874" width="4.25" style="1" customWidth="1"/>
    <col min="15875" max="15875" width="10.625" style="1" customWidth="1"/>
    <col min="15876" max="15876" width="5.25" style="1" customWidth="1"/>
    <col min="15877" max="15877" width="3.625" style="1" customWidth="1"/>
    <col min="15878" max="15878" width="10.625" style="1" customWidth="1"/>
    <col min="15879" max="15879" width="5.25" style="1" customWidth="1"/>
    <col min="15880" max="15880" width="3.625" style="1" customWidth="1"/>
    <col min="15881" max="15881" width="10.625" style="1" customWidth="1"/>
    <col min="15882" max="15882" width="5.375" style="1" customWidth="1"/>
    <col min="15883" max="15883" width="3.625" style="1" customWidth="1"/>
    <col min="15884" max="15884" width="10.5" style="1" customWidth="1"/>
    <col min="15885" max="15885" width="5.25" style="1" customWidth="1"/>
    <col min="15886" max="15886" width="3.625" style="1" customWidth="1"/>
    <col min="15887" max="15887" width="10.5" style="1" customWidth="1"/>
    <col min="15888" max="15888" width="6.625" style="1" customWidth="1"/>
    <col min="15889" max="15889" width="3.625" style="1" customWidth="1"/>
    <col min="15890" max="15890" width="10.5" style="1" customWidth="1"/>
    <col min="15891" max="15891" width="5.25" style="1" customWidth="1"/>
    <col min="15892" max="15892" width="12.875" style="1" customWidth="1"/>
    <col min="15893" max="15893" width="9.375" style="1" customWidth="1"/>
    <col min="15894" max="15894" width="12.625" style="1" customWidth="1"/>
    <col min="15895" max="15895" width="9" style="1" customWidth="1"/>
    <col min="15896" max="16128" width="9" style="1"/>
    <col min="16129" max="16129" width="7.125" style="1" customWidth="1"/>
    <col min="16130" max="16130" width="4.25" style="1" customWidth="1"/>
    <col min="16131" max="16131" width="10.625" style="1" customWidth="1"/>
    <col min="16132" max="16132" width="5.25" style="1" customWidth="1"/>
    <col min="16133" max="16133" width="3.625" style="1" customWidth="1"/>
    <col min="16134" max="16134" width="10.625" style="1" customWidth="1"/>
    <col min="16135" max="16135" width="5.25" style="1" customWidth="1"/>
    <col min="16136" max="16136" width="3.625" style="1" customWidth="1"/>
    <col min="16137" max="16137" width="10.625" style="1" customWidth="1"/>
    <col min="16138" max="16138" width="5.375" style="1" customWidth="1"/>
    <col min="16139" max="16139" width="3.625" style="1" customWidth="1"/>
    <col min="16140" max="16140" width="10.5" style="1" customWidth="1"/>
    <col min="16141" max="16141" width="5.25" style="1" customWidth="1"/>
    <col min="16142" max="16142" width="3.625" style="1" customWidth="1"/>
    <col min="16143" max="16143" width="10.5" style="1" customWidth="1"/>
    <col min="16144" max="16144" width="6.625" style="1" customWidth="1"/>
    <col min="16145" max="16145" width="3.625" style="1" customWidth="1"/>
    <col min="16146" max="16146" width="10.5" style="1" customWidth="1"/>
    <col min="16147" max="16147" width="5.25" style="1" customWidth="1"/>
    <col min="16148" max="16148" width="12.875" style="1" customWidth="1"/>
    <col min="16149" max="16149" width="9.375" style="1" customWidth="1"/>
    <col min="16150" max="16150" width="12.625" style="1" customWidth="1"/>
    <col min="16151" max="16151" width="9" style="1" customWidth="1"/>
    <col min="16152" max="16384" width="9" style="1"/>
  </cols>
  <sheetData>
    <row r="1" spans="1:114" ht="32.25" customHeight="1">
      <c r="A1" s="267" t="s">
        <v>386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9" t="s">
        <v>326</v>
      </c>
      <c r="U1" s="269"/>
    </row>
    <row r="2" spans="1:114" ht="26.25" thickBot="1">
      <c r="A2" s="4"/>
      <c r="B2" s="33"/>
      <c r="C2" s="5"/>
      <c r="D2" s="5"/>
      <c r="E2" s="33"/>
      <c r="F2" s="5"/>
      <c r="G2" s="5"/>
      <c r="H2" s="33"/>
      <c r="I2" s="5"/>
      <c r="J2" s="5"/>
      <c r="K2" s="33"/>
      <c r="L2" s="5"/>
      <c r="M2" s="5"/>
      <c r="N2" s="33"/>
      <c r="O2" s="5"/>
      <c r="P2" s="5"/>
      <c r="Q2" s="33"/>
      <c r="R2" s="5"/>
      <c r="S2" s="5"/>
      <c r="T2" s="5"/>
      <c r="U2" s="5"/>
    </row>
    <row r="3" spans="1:114" ht="29.25" customHeight="1">
      <c r="A3" s="270" t="s">
        <v>24</v>
      </c>
      <c r="B3" s="271"/>
      <c r="C3" s="271"/>
      <c r="D3" s="271"/>
      <c r="E3" s="271"/>
      <c r="F3" s="271"/>
      <c r="G3" s="271"/>
      <c r="H3" s="271"/>
      <c r="I3" s="271"/>
      <c r="J3" s="271"/>
      <c r="K3" s="272"/>
      <c r="L3" s="273" t="s">
        <v>25</v>
      </c>
      <c r="M3" s="273"/>
      <c r="N3" s="273"/>
      <c r="O3" s="273"/>
      <c r="P3" s="273"/>
      <c r="Q3" s="273"/>
      <c r="R3" s="273" t="s">
        <v>26</v>
      </c>
      <c r="S3" s="273"/>
      <c r="T3" s="273"/>
      <c r="U3" s="274"/>
      <c r="V3" s="111"/>
      <c r="W3" s="112"/>
    </row>
    <row r="4" spans="1:114" ht="27.75" customHeight="1">
      <c r="A4" s="275" t="s">
        <v>27</v>
      </c>
      <c r="B4" s="263" t="s">
        <v>28</v>
      </c>
      <c r="C4" s="264" t="s">
        <v>28</v>
      </c>
      <c r="D4" s="265"/>
      <c r="E4" s="263" t="s">
        <v>29</v>
      </c>
      <c r="F4" s="264" t="s">
        <v>30</v>
      </c>
      <c r="G4" s="265"/>
      <c r="H4" s="263" t="s">
        <v>29</v>
      </c>
      <c r="I4" s="264" t="s">
        <v>31</v>
      </c>
      <c r="J4" s="265"/>
      <c r="K4" s="263" t="s">
        <v>29</v>
      </c>
      <c r="L4" s="264" t="s">
        <v>32</v>
      </c>
      <c r="M4" s="265"/>
      <c r="N4" s="263" t="s">
        <v>29</v>
      </c>
      <c r="O4" s="264" t="s">
        <v>33</v>
      </c>
      <c r="P4" s="265"/>
      <c r="Q4" s="263" t="s">
        <v>29</v>
      </c>
      <c r="R4" s="264" t="s">
        <v>73</v>
      </c>
      <c r="S4" s="265"/>
      <c r="T4" s="264" t="s">
        <v>74</v>
      </c>
      <c r="U4" s="266"/>
      <c r="V4" s="113"/>
      <c r="W4" s="114"/>
    </row>
    <row r="5" spans="1:114" ht="54.75" customHeight="1" thickBot="1">
      <c r="A5" s="276"/>
      <c r="B5" s="248"/>
      <c r="C5" s="6" t="s">
        <v>75</v>
      </c>
      <c r="D5" s="7" t="s">
        <v>76</v>
      </c>
      <c r="E5" s="262"/>
      <c r="F5" s="125" t="s">
        <v>75</v>
      </c>
      <c r="G5" s="120" t="s">
        <v>76</v>
      </c>
      <c r="H5" s="262"/>
      <c r="I5" s="119" t="s">
        <v>75</v>
      </c>
      <c r="J5" s="120" t="s">
        <v>76</v>
      </c>
      <c r="K5" s="248"/>
      <c r="L5" s="53" t="s">
        <v>75</v>
      </c>
      <c r="M5" s="120" t="s">
        <v>76</v>
      </c>
      <c r="N5" s="262"/>
      <c r="O5" s="86" t="s">
        <v>75</v>
      </c>
      <c r="P5" s="120" t="s">
        <v>76</v>
      </c>
      <c r="Q5" s="248"/>
      <c r="R5" s="53" t="s">
        <v>75</v>
      </c>
      <c r="S5" s="54" t="s">
        <v>76</v>
      </c>
      <c r="T5" s="8"/>
      <c r="U5" s="9" t="s">
        <v>77</v>
      </c>
      <c r="V5" s="115" t="s">
        <v>78</v>
      </c>
      <c r="W5" s="116" t="s">
        <v>79</v>
      </c>
    </row>
    <row r="6" spans="1:114" ht="21.95" customHeight="1">
      <c r="A6" s="11">
        <v>3</v>
      </c>
      <c r="B6" s="247" t="s">
        <v>80</v>
      </c>
      <c r="C6" s="10" t="s">
        <v>81</v>
      </c>
      <c r="D6" s="71">
        <v>90</v>
      </c>
      <c r="E6" s="258" t="s">
        <v>327</v>
      </c>
      <c r="F6" s="24" t="s">
        <v>12</v>
      </c>
      <c r="G6" s="71">
        <v>60</v>
      </c>
      <c r="H6" s="247" t="s">
        <v>328</v>
      </c>
      <c r="I6" s="16" t="s">
        <v>10</v>
      </c>
      <c r="J6" s="13">
        <v>30</v>
      </c>
      <c r="K6" s="247" t="s">
        <v>410</v>
      </c>
      <c r="L6" s="24" t="s">
        <v>411</v>
      </c>
      <c r="M6" s="68">
        <v>55</v>
      </c>
      <c r="N6" s="248" t="s">
        <v>415</v>
      </c>
      <c r="O6" s="132" t="s">
        <v>289</v>
      </c>
      <c r="P6" s="69">
        <v>80</v>
      </c>
      <c r="Q6" s="247" t="s">
        <v>329</v>
      </c>
      <c r="R6" s="49" t="s">
        <v>330</v>
      </c>
      <c r="S6" s="13" t="s">
        <v>94</v>
      </c>
      <c r="T6" s="93" t="s">
        <v>89</v>
      </c>
      <c r="U6" s="25"/>
      <c r="V6" s="77" t="s">
        <v>90</v>
      </c>
      <c r="W6" s="65">
        <v>4.5</v>
      </c>
    </row>
    <row r="7" spans="1:114" ht="21.95" customHeight="1">
      <c r="A7" s="11" t="s">
        <v>91</v>
      </c>
      <c r="B7" s="248"/>
      <c r="C7" s="12"/>
      <c r="D7" s="13"/>
      <c r="E7" s="259"/>
      <c r="F7" s="12" t="s">
        <v>8</v>
      </c>
      <c r="G7" s="13"/>
      <c r="H7" s="248"/>
      <c r="I7" s="167" t="s">
        <v>310</v>
      </c>
      <c r="J7" s="13">
        <v>50</v>
      </c>
      <c r="K7" s="248"/>
      <c r="L7" s="32" t="s">
        <v>412</v>
      </c>
      <c r="M7" s="13">
        <v>10</v>
      </c>
      <c r="N7" s="248"/>
      <c r="O7" s="12" t="s">
        <v>96</v>
      </c>
      <c r="P7" s="13">
        <v>1</v>
      </c>
      <c r="Q7" s="248"/>
      <c r="R7" s="49" t="s">
        <v>203</v>
      </c>
      <c r="S7" s="89">
        <v>30</v>
      </c>
      <c r="T7" s="94">
        <f>W6*2+W7*7+W8*1</f>
        <v>27.2</v>
      </c>
      <c r="U7" s="26">
        <f>(T7*4)/T13</f>
        <v>0.1512581676630057</v>
      </c>
      <c r="V7" s="78" t="s">
        <v>0</v>
      </c>
      <c r="W7" s="34">
        <v>2.2999999999999998</v>
      </c>
    </row>
    <row r="8" spans="1:114" ht="21.95" customHeight="1">
      <c r="A8" s="11">
        <v>23</v>
      </c>
      <c r="B8" s="248"/>
      <c r="C8" s="12"/>
      <c r="D8" s="13"/>
      <c r="E8" s="259"/>
      <c r="F8" s="32" t="s">
        <v>123</v>
      </c>
      <c r="G8" s="13">
        <v>25</v>
      </c>
      <c r="H8" s="248"/>
      <c r="I8" s="32" t="s">
        <v>6</v>
      </c>
      <c r="J8" s="13">
        <v>1</v>
      </c>
      <c r="K8" s="248"/>
      <c r="L8" s="32" t="s">
        <v>414</v>
      </c>
      <c r="M8" s="13">
        <v>10</v>
      </c>
      <c r="N8" s="248"/>
      <c r="O8" s="12"/>
      <c r="P8" s="14"/>
      <c r="Q8" s="248"/>
      <c r="R8" s="85" t="s">
        <v>199</v>
      </c>
      <c r="S8" s="89">
        <v>1</v>
      </c>
      <c r="T8" s="95" t="s">
        <v>101</v>
      </c>
      <c r="U8" s="27"/>
      <c r="V8" s="78" t="s">
        <v>1</v>
      </c>
      <c r="W8" s="34">
        <v>2.1</v>
      </c>
    </row>
    <row r="9" spans="1:114" ht="21.95" customHeight="1">
      <c r="A9" s="11" t="s">
        <v>102</v>
      </c>
      <c r="B9" s="248"/>
      <c r="C9" s="12"/>
      <c r="D9" s="13"/>
      <c r="E9" s="259"/>
      <c r="F9" s="168" t="s">
        <v>16</v>
      </c>
      <c r="G9" s="13">
        <v>10</v>
      </c>
      <c r="H9" s="248"/>
      <c r="I9" s="31" t="s">
        <v>332</v>
      </c>
      <c r="J9" s="13" t="s">
        <v>94</v>
      </c>
      <c r="K9" s="248"/>
      <c r="L9" s="12" t="s">
        <v>413</v>
      </c>
      <c r="M9" s="13" t="s">
        <v>408</v>
      </c>
      <c r="N9" s="248"/>
      <c r="O9" s="12"/>
      <c r="P9" s="14"/>
      <c r="Q9" s="248"/>
      <c r="R9" s="85"/>
      <c r="S9" s="89"/>
      <c r="T9" s="94">
        <f>W7*5+W10*5</f>
        <v>26.5</v>
      </c>
      <c r="U9" s="26">
        <f>(T9*9)/T13</f>
        <v>0.33157236201862922</v>
      </c>
      <c r="V9" s="78" t="s">
        <v>2</v>
      </c>
      <c r="W9" s="34">
        <v>1</v>
      </c>
    </row>
    <row r="10" spans="1:114" ht="21.95" customHeight="1">
      <c r="A10" s="11" t="s">
        <v>105</v>
      </c>
      <c r="B10" s="248"/>
      <c r="C10" s="12"/>
      <c r="D10" s="13"/>
      <c r="E10" s="259"/>
      <c r="F10" s="12"/>
      <c r="G10" s="13"/>
      <c r="H10" s="248"/>
      <c r="I10" s="85" t="s">
        <v>9</v>
      </c>
      <c r="J10" s="13" t="s">
        <v>94</v>
      </c>
      <c r="K10" s="248"/>
      <c r="L10" s="12"/>
      <c r="M10" s="13"/>
      <c r="N10" s="248"/>
      <c r="O10" s="12"/>
      <c r="P10" s="14"/>
      <c r="Q10" s="248"/>
      <c r="R10" s="85"/>
      <c r="S10" s="89"/>
      <c r="T10" s="96" t="s">
        <v>276</v>
      </c>
      <c r="U10" s="27"/>
      <c r="V10" s="79" t="s">
        <v>277</v>
      </c>
      <c r="W10" s="34">
        <v>3</v>
      </c>
    </row>
    <row r="11" spans="1:114" ht="21.95" customHeight="1">
      <c r="A11" s="11" t="s">
        <v>278</v>
      </c>
      <c r="B11" s="248"/>
      <c r="C11" s="12"/>
      <c r="D11" s="13"/>
      <c r="E11" s="259"/>
      <c r="F11" s="12"/>
      <c r="G11" s="13"/>
      <c r="H11" s="248"/>
      <c r="I11" s="85" t="s">
        <v>7</v>
      </c>
      <c r="J11" s="13" t="s">
        <v>94</v>
      </c>
      <c r="K11" s="248"/>
      <c r="L11" s="12"/>
      <c r="M11" s="13"/>
      <c r="N11" s="248"/>
      <c r="O11" s="12"/>
      <c r="P11" s="169"/>
      <c r="Q11" s="248"/>
      <c r="R11" s="12"/>
      <c r="S11" s="13"/>
      <c r="T11" s="94">
        <f>W6*15+W8*5+W9*15</f>
        <v>93</v>
      </c>
      <c r="U11" s="26">
        <f>(T11*4)/T13</f>
        <v>0.51716947031836513</v>
      </c>
      <c r="V11" s="78" t="s">
        <v>279</v>
      </c>
      <c r="W11" s="34">
        <f>(T7*4+T9*9+T11*4)</f>
        <v>719.3</v>
      </c>
    </row>
    <row r="12" spans="1:114" ht="21.95" customHeight="1">
      <c r="A12" s="11" t="s">
        <v>280</v>
      </c>
      <c r="B12" s="248"/>
      <c r="C12" s="12"/>
      <c r="D12" s="13"/>
      <c r="E12" s="259"/>
      <c r="F12" s="12"/>
      <c r="G12" s="13"/>
      <c r="H12" s="248"/>
      <c r="I12" s="85" t="s">
        <v>23</v>
      </c>
      <c r="J12" s="13" t="s">
        <v>94</v>
      </c>
      <c r="K12" s="248"/>
      <c r="L12" s="85"/>
      <c r="M12" s="13"/>
      <c r="N12" s="248"/>
      <c r="O12" s="12"/>
      <c r="P12" s="14"/>
      <c r="Q12" s="248"/>
      <c r="R12" s="84"/>
      <c r="S12" s="73"/>
      <c r="T12" s="95" t="s">
        <v>281</v>
      </c>
      <c r="U12" s="28"/>
      <c r="V12" s="82"/>
      <c r="W12" s="50"/>
    </row>
    <row r="13" spans="1:114" s="2" customFormat="1" ht="21.95" customHeight="1" thickBot="1">
      <c r="A13" s="17" t="s">
        <v>282</v>
      </c>
      <c r="B13" s="248"/>
      <c r="C13" s="8"/>
      <c r="D13" s="18"/>
      <c r="E13" s="259"/>
      <c r="F13" s="32"/>
      <c r="G13" s="13"/>
      <c r="H13" s="248"/>
      <c r="I13" s="85"/>
      <c r="J13" s="13"/>
      <c r="K13" s="248"/>
      <c r="L13" s="84"/>
      <c r="M13" s="163"/>
      <c r="N13" s="248"/>
      <c r="O13" s="8"/>
      <c r="P13" s="18"/>
      <c r="Q13" s="248"/>
      <c r="R13" s="84"/>
      <c r="S13" s="75"/>
      <c r="T13" s="97">
        <f>(T7*4)+(T9*9)+(T11*4)</f>
        <v>719.3</v>
      </c>
      <c r="U13" s="29"/>
      <c r="V13" s="82"/>
      <c r="W13" s="50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</row>
    <row r="14" spans="1:114" ht="21.95" customHeight="1" thickBot="1">
      <c r="A14" s="20"/>
      <c r="B14" s="249"/>
      <c r="C14" s="21"/>
      <c r="D14" s="22"/>
      <c r="E14" s="277"/>
      <c r="F14" s="21"/>
      <c r="G14" s="22"/>
      <c r="H14" s="262"/>
      <c r="I14" s="21"/>
      <c r="J14" s="22"/>
      <c r="K14" s="262"/>
      <c r="L14" s="21"/>
      <c r="M14" s="22"/>
      <c r="N14" s="262"/>
      <c r="O14" s="21"/>
      <c r="P14" s="22"/>
      <c r="Q14" s="249"/>
      <c r="R14" s="23"/>
      <c r="S14" s="74"/>
      <c r="T14" s="98"/>
      <c r="U14" s="30"/>
      <c r="V14" s="83"/>
      <c r="W14" s="51"/>
    </row>
    <row r="15" spans="1:114" ht="21.95" customHeight="1">
      <c r="A15" s="11">
        <v>3</v>
      </c>
      <c r="B15" s="247" t="s">
        <v>570</v>
      </c>
      <c r="C15" s="24" t="s">
        <v>81</v>
      </c>
      <c r="D15" s="71">
        <v>60</v>
      </c>
      <c r="E15" s="258" t="s">
        <v>334</v>
      </c>
      <c r="F15" s="24" t="s">
        <v>335</v>
      </c>
      <c r="G15" s="71">
        <v>60</v>
      </c>
      <c r="H15" s="258" t="s">
        <v>591</v>
      </c>
      <c r="I15" s="67" t="s">
        <v>592</v>
      </c>
      <c r="J15" s="69">
        <v>30</v>
      </c>
      <c r="K15" s="254" t="s">
        <v>422</v>
      </c>
      <c r="L15" s="85" t="s">
        <v>419</v>
      </c>
      <c r="M15" s="13">
        <v>60</v>
      </c>
      <c r="N15" s="247" t="s">
        <v>195</v>
      </c>
      <c r="O15" s="81" t="s">
        <v>195</v>
      </c>
      <c r="P15" s="71">
        <v>80</v>
      </c>
      <c r="Q15" s="247" t="s">
        <v>588</v>
      </c>
      <c r="R15" s="10" t="s">
        <v>583</v>
      </c>
      <c r="S15" s="128">
        <v>20</v>
      </c>
      <c r="T15" s="93" t="s">
        <v>89</v>
      </c>
      <c r="U15" s="25"/>
      <c r="V15" s="77" t="s">
        <v>90</v>
      </c>
      <c r="W15" s="65">
        <v>4.8</v>
      </c>
    </row>
    <row r="16" spans="1:114" ht="21.95" customHeight="1">
      <c r="A16" s="11" t="s">
        <v>91</v>
      </c>
      <c r="B16" s="248"/>
      <c r="C16" s="12" t="s">
        <v>333</v>
      </c>
      <c r="D16" s="13">
        <v>30</v>
      </c>
      <c r="E16" s="259"/>
      <c r="F16" s="32" t="s">
        <v>275</v>
      </c>
      <c r="G16" s="13">
        <v>10</v>
      </c>
      <c r="H16" s="259"/>
      <c r="I16" s="12" t="s">
        <v>593</v>
      </c>
      <c r="J16" s="13"/>
      <c r="K16" s="255"/>
      <c r="L16" s="85" t="s">
        <v>420</v>
      </c>
      <c r="M16" s="13">
        <v>10</v>
      </c>
      <c r="N16" s="248"/>
      <c r="O16" s="12" t="s">
        <v>202</v>
      </c>
      <c r="P16" s="13">
        <v>5</v>
      </c>
      <c r="Q16" s="248"/>
      <c r="R16" s="124" t="s">
        <v>589</v>
      </c>
      <c r="S16" s="69">
        <v>10</v>
      </c>
      <c r="T16" s="94">
        <f>W15*2+W16*7+W17*1</f>
        <v>28.900000000000002</v>
      </c>
      <c r="U16" s="26">
        <f>(T16*4)/T22</f>
        <v>0.16824334158055596</v>
      </c>
      <c r="V16" s="78" t="s">
        <v>0</v>
      </c>
      <c r="W16" s="34">
        <v>2.5</v>
      </c>
    </row>
    <row r="17" spans="1:113" ht="21.95" customHeight="1">
      <c r="A17" s="11">
        <v>24</v>
      </c>
      <c r="B17" s="248"/>
      <c r="C17" s="12"/>
      <c r="D17" s="13"/>
      <c r="E17" s="259"/>
      <c r="F17" s="32" t="s">
        <v>336</v>
      </c>
      <c r="G17" s="13">
        <v>10</v>
      </c>
      <c r="H17" s="259"/>
      <c r="I17" s="12" t="s">
        <v>594</v>
      </c>
      <c r="J17" s="13" t="s">
        <v>595</v>
      </c>
      <c r="K17" s="255"/>
      <c r="L17" s="85" t="s">
        <v>423</v>
      </c>
      <c r="M17" s="13">
        <v>10</v>
      </c>
      <c r="N17" s="248"/>
      <c r="O17" s="12" t="s">
        <v>96</v>
      </c>
      <c r="P17" s="13">
        <v>1</v>
      </c>
      <c r="Q17" s="248"/>
      <c r="R17" s="85" t="s">
        <v>9</v>
      </c>
      <c r="S17" s="13" t="s">
        <v>3</v>
      </c>
      <c r="T17" s="95" t="s">
        <v>101</v>
      </c>
      <c r="U17" s="27"/>
      <c r="V17" s="78" t="s">
        <v>1</v>
      </c>
      <c r="W17" s="34">
        <v>1.8</v>
      </c>
    </row>
    <row r="18" spans="1:113" ht="21.95" customHeight="1">
      <c r="A18" s="11" t="s">
        <v>102</v>
      </c>
      <c r="B18" s="248"/>
      <c r="C18" s="12"/>
      <c r="D18" s="13"/>
      <c r="E18" s="259"/>
      <c r="F18" s="85" t="s">
        <v>295</v>
      </c>
      <c r="G18" s="13">
        <v>5</v>
      </c>
      <c r="H18" s="259"/>
      <c r="I18" s="12"/>
      <c r="J18" s="13"/>
      <c r="K18" s="255"/>
      <c r="L18" s="85" t="s">
        <v>421</v>
      </c>
      <c r="M18" s="13">
        <v>1</v>
      </c>
      <c r="N18" s="248"/>
      <c r="O18" s="12"/>
      <c r="P18" s="14"/>
      <c r="Q18" s="248"/>
      <c r="R18" s="85"/>
      <c r="S18" s="13"/>
      <c r="T18" s="94">
        <f>W16*5+W19*5</f>
        <v>27.5</v>
      </c>
      <c r="U18" s="26">
        <f>(T18*9)/T22</f>
        <v>0.3602095764808616</v>
      </c>
      <c r="V18" s="78" t="s">
        <v>2</v>
      </c>
      <c r="W18" s="34">
        <v>0</v>
      </c>
    </row>
    <row r="19" spans="1:113" ht="21.95" customHeight="1">
      <c r="A19" s="11" t="s">
        <v>105</v>
      </c>
      <c r="B19" s="248"/>
      <c r="C19" s="12"/>
      <c r="D19" s="13"/>
      <c r="E19" s="259"/>
      <c r="F19" s="85" t="s">
        <v>337</v>
      </c>
      <c r="G19" s="13" t="s">
        <v>94</v>
      </c>
      <c r="H19" s="259"/>
      <c r="I19" s="12"/>
      <c r="J19" s="13"/>
      <c r="K19" s="255"/>
      <c r="L19" s="12"/>
      <c r="M19" s="13"/>
      <c r="N19" s="248"/>
      <c r="O19" s="12"/>
      <c r="P19" s="14"/>
      <c r="Q19" s="248"/>
      <c r="R19" s="12"/>
      <c r="S19" s="13"/>
      <c r="T19" s="96" t="s">
        <v>276</v>
      </c>
      <c r="U19" s="27"/>
      <c r="V19" s="79" t="s">
        <v>277</v>
      </c>
      <c r="W19" s="34">
        <v>3</v>
      </c>
    </row>
    <row r="20" spans="1:113" ht="21.95" customHeight="1">
      <c r="A20" s="11" t="s">
        <v>278</v>
      </c>
      <c r="B20" s="248"/>
      <c r="C20" s="84"/>
      <c r="D20" s="13"/>
      <c r="E20" s="259"/>
      <c r="F20" s="85"/>
      <c r="G20" s="13"/>
      <c r="H20" s="259"/>
      <c r="I20" s="8"/>
      <c r="J20" s="13"/>
      <c r="K20" s="255"/>
      <c r="L20" s="67"/>
      <c r="M20" s="69"/>
      <c r="N20" s="248"/>
      <c r="O20" s="12"/>
      <c r="P20" s="14"/>
      <c r="Q20" s="248"/>
      <c r="R20" s="12"/>
      <c r="S20" s="13"/>
      <c r="T20" s="94">
        <f>W15*15+W17*5+W18*15</f>
        <v>81</v>
      </c>
      <c r="U20" s="26">
        <f>(T20*4)/T22</f>
        <v>0.47154708193858241</v>
      </c>
      <c r="V20" s="78" t="s">
        <v>279</v>
      </c>
      <c r="W20" s="34">
        <f>(T16*4+T18*9+T20*4)</f>
        <v>687.1</v>
      </c>
    </row>
    <row r="21" spans="1:113" ht="21.95" customHeight="1">
      <c r="A21" s="11" t="s">
        <v>299</v>
      </c>
      <c r="B21" s="248"/>
      <c r="C21" s="12"/>
      <c r="D21" s="14"/>
      <c r="E21" s="259"/>
      <c r="F21" s="85"/>
      <c r="G21" s="13"/>
      <c r="H21" s="259"/>
      <c r="I21" s="8"/>
      <c r="J21" s="13"/>
      <c r="K21" s="255"/>
      <c r="L21" s="12"/>
      <c r="M21" s="13"/>
      <c r="N21" s="248"/>
      <c r="O21" s="12"/>
      <c r="P21" s="14"/>
      <c r="Q21" s="248"/>
      <c r="R21" s="84"/>
      <c r="S21" s="73"/>
      <c r="T21" s="95" t="s">
        <v>281</v>
      </c>
      <c r="U21" s="28"/>
      <c r="V21" s="82"/>
      <c r="W21" s="50"/>
    </row>
    <row r="22" spans="1:113" s="2" customFormat="1" ht="21.95" customHeight="1" thickBot="1">
      <c r="A22" s="17" t="s">
        <v>282</v>
      </c>
      <c r="B22" s="248"/>
      <c r="C22" s="8"/>
      <c r="D22" s="18"/>
      <c r="E22" s="259"/>
      <c r="F22" s="8"/>
      <c r="G22" s="18"/>
      <c r="H22" s="259"/>
      <c r="I22" s="8"/>
      <c r="J22" s="13"/>
      <c r="K22" s="255"/>
      <c r="L22" s="12"/>
      <c r="M22" s="13"/>
      <c r="N22" s="248"/>
      <c r="O22" s="8"/>
      <c r="P22" s="18"/>
      <c r="Q22" s="248"/>
      <c r="R22" s="19"/>
      <c r="S22" s="75"/>
      <c r="T22" s="97">
        <f>(T16*4)+(T18*9)+(T20*4)</f>
        <v>687.1</v>
      </c>
      <c r="U22" s="29"/>
      <c r="V22" s="82"/>
      <c r="W22" s="50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</row>
    <row r="23" spans="1:113" ht="21.95" customHeight="1" thickBot="1">
      <c r="A23" s="20"/>
      <c r="B23" s="249"/>
      <c r="C23" s="21"/>
      <c r="D23" s="22"/>
      <c r="E23" s="260"/>
      <c r="F23" s="21"/>
      <c r="G23" s="99"/>
      <c r="H23" s="284"/>
      <c r="I23" s="21"/>
      <c r="J23" s="99"/>
      <c r="K23" s="256"/>
      <c r="L23" s="171"/>
      <c r="M23" s="99"/>
      <c r="N23" s="249"/>
      <c r="O23" s="21"/>
      <c r="P23" s="22"/>
      <c r="Q23" s="249"/>
      <c r="R23" s="23"/>
      <c r="S23" s="74"/>
      <c r="T23" s="98"/>
      <c r="U23" s="30"/>
      <c r="V23" s="83"/>
      <c r="W23" s="51"/>
    </row>
    <row r="24" spans="1:113" ht="21.95" customHeight="1">
      <c r="A24" s="11">
        <v>3</v>
      </c>
      <c r="B24" s="247" t="s">
        <v>338</v>
      </c>
      <c r="C24" s="24" t="s">
        <v>5</v>
      </c>
      <c r="D24" s="71">
        <v>90</v>
      </c>
      <c r="E24" s="261" t="s">
        <v>339</v>
      </c>
      <c r="F24" s="24" t="s">
        <v>424</v>
      </c>
      <c r="G24" s="71">
        <v>60</v>
      </c>
      <c r="H24" s="258" t="s">
        <v>340</v>
      </c>
      <c r="I24" s="170" t="s">
        <v>341</v>
      </c>
      <c r="J24" s="69">
        <v>30</v>
      </c>
      <c r="K24" s="247" t="s">
        <v>342</v>
      </c>
      <c r="L24" s="81" t="s">
        <v>289</v>
      </c>
      <c r="M24" s="71">
        <v>60</v>
      </c>
      <c r="N24" s="247" t="s">
        <v>416</v>
      </c>
      <c r="O24" s="130" t="s">
        <v>343</v>
      </c>
      <c r="P24" s="71">
        <v>80</v>
      </c>
      <c r="Q24" s="247" t="s">
        <v>344</v>
      </c>
      <c r="R24" s="31" t="s">
        <v>88</v>
      </c>
      <c r="S24" s="68">
        <v>20</v>
      </c>
      <c r="T24" s="93" t="s">
        <v>89</v>
      </c>
      <c r="U24" s="25"/>
      <c r="V24" s="101" t="s">
        <v>90</v>
      </c>
      <c r="W24" s="102">
        <v>4.8</v>
      </c>
    </row>
    <row r="25" spans="1:113" ht="21.95" customHeight="1">
      <c r="A25" s="11" t="s">
        <v>91</v>
      </c>
      <c r="B25" s="248"/>
      <c r="C25" s="135" t="s">
        <v>345</v>
      </c>
      <c r="D25" s="13">
        <v>30</v>
      </c>
      <c r="E25" s="259"/>
      <c r="F25" s="32" t="s">
        <v>425</v>
      </c>
      <c r="G25" s="13" t="s">
        <v>408</v>
      </c>
      <c r="H25" s="259"/>
      <c r="I25" s="12" t="s">
        <v>418</v>
      </c>
      <c r="J25" s="13">
        <v>10</v>
      </c>
      <c r="K25" s="248"/>
      <c r="L25" s="85" t="s">
        <v>295</v>
      </c>
      <c r="M25" s="14">
        <v>10</v>
      </c>
      <c r="N25" s="248"/>
      <c r="O25" s="12" t="s">
        <v>96</v>
      </c>
      <c r="P25" s="13">
        <v>1</v>
      </c>
      <c r="Q25" s="248"/>
      <c r="R25" s="49" t="s">
        <v>292</v>
      </c>
      <c r="S25" s="89">
        <v>10</v>
      </c>
      <c r="T25" s="94">
        <f>W24*2+W25*7+W26*1</f>
        <v>31.499999999999996</v>
      </c>
      <c r="U25" s="26">
        <f>(T25*4)/T31</f>
        <v>0.17475728155339804</v>
      </c>
      <c r="V25" s="78" t="s">
        <v>0</v>
      </c>
      <c r="W25" s="34">
        <v>2.8</v>
      </c>
    </row>
    <row r="26" spans="1:113" ht="21.95" customHeight="1">
      <c r="A26" s="11">
        <v>25</v>
      </c>
      <c r="B26" s="248"/>
      <c r="C26" s="117" t="s">
        <v>204</v>
      </c>
      <c r="D26" s="13">
        <v>10</v>
      </c>
      <c r="E26" s="259"/>
      <c r="F26" s="32" t="s">
        <v>426</v>
      </c>
      <c r="G26" s="13" t="s">
        <v>408</v>
      </c>
      <c r="H26" s="259"/>
      <c r="I26" s="12" t="s">
        <v>417</v>
      </c>
      <c r="J26" s="13" t="s">
        <v>94</v>
      </c>
      <c r="K26" s="248"/>
      <c r="L26" s="117" t="s">
        <v>275</v>
      </c>
      <c r="M26" s="66">
        <v>10</v>
      </c>
      <c r="N26" s="248"/>
      <c r="O26" s="12"/>
      <c r="P26" s="14"/>
      <c r="Q26" s="248"/>
      <c r="R26" s="85" t="s">
        <v>275</v>
      </c>
      <c r="S26" s="72">
        <v>5</v>
      </c>
      <c r="T26" s="95" t="s">
        <v>101</v>
      </c>
      <c r="U26" s="27"/>
      <c r="V26" s="78" t="s">
        <v>1</v>
      </c>
      <c r="W26" s="34">
        <v>2.2999999999999998</v>
      </c>
    </row>
    <row r="27" spans="1:113" ht="21.95" customHeight="1">
      <c r="A27" s="11" t="s">
        <v>102</v>
      </c>
      <c r="B27" s="248"/>
      <c r="C27" s="85" t="s">
        <v>331</v>
      </c>
      <c r="D27" s="72">
        <v>10</v>
      </c>
      <c r="E27" s="259"/>
      <c r="F27" s="12" t="s">
        <v>427</v>
      </c>
      <c r="G27" s="13" t="s">
        <v>408</v>
      </c>
      <c r="H27" s="259"/>
      <c r="I27" s="137" t="s">
        <v>346</v>
      </c>
      <c r="J27" s="139"/>
      <c r="K27" s="248"/>
      <c r="L27" s="16" t="s">
        <v>103</v>
      </c>
      <c r="M27" s="13">
        <v>1</v>
      </c>
      <c r="N27" s="248"/>
      <c r="O27" s="12"/>
      <c r="P27" s="14"/>
      <c r="Q27" s="248"/>
      <c r="R27" s="32" t="s">
        <v>347</v>
      </c>
      <c r="S27" s="103">
        <v>5</v>
      </c>
      <c r="T27" s="94">
        <f>W25*5+W28*5</f>
        <v>29</v>
      </c>
      <c r="U27" s="26">
        <f>(T27*9)/T31</f>
        <v>0.36199722607489598</v>
      </c>
      <c r="V27" s="78" t="s">
        <v>2</v>
      </c>
      <c r="W27" s="34">
        <v>0</v>
      </c>
    </row>
    <row r="28" spans="1:113" ht="21.95" customHeight="1">
      <c r="A28" s="11" t="s">
        <v>105</v>
      </c>
      <c r="B28" s="248"/>
      <c r="C28" s="85" t="s">
        <v>348</v>
      </c>
      <c r="D28" s="13">
        <v>5</v>
      </c>
      <c r="E28" s="259"/>
      <c r="F28" s="12"/>
      <c r="G28" s="13"/>
      <c r="H28" s="259"/>
      <c r="I28" s="12"/>
      <c r="J28" s="13"/>
      <c r="K28" s="248"/>
      <c r="L28" s="16"/>
      <c r="M28" s="13"/>
      <c r="N28" s="248"/>
      <c r="O28" s="12"/>
      <c r="P28" s="14"/>
      <c r="Q28" s="248"/>
      <c r="R28" s="32" t="s">
        <v>349</v>
      </c>
      <c r="S28" s="103">
        <v>5</v>
      </c>
      <c r="T28" s="96" t="s">
        <v>276</v>
      </c>
      <c r="U28" s="27"/>
      <c r="V28" s="79" t="s">
        <v>277</v>
      </c>
      <c r="W28" s="34">
        <v>3</v>
      </c>
    </row>
    <row r="29" spans="1:113" ht="21.95" customHeight="1">
      <c r="A29" s="11" t="s">
        <v>278</v>
      </c>
      <c r="B29" s="248"/>
      <c r="C29" s="85" t="s">
        <v>350</v>
      </c>
      <c r="D29" s="13" t="s">
        <v>94</v>
      </c>
      <c r="E29" s="259"/>
      <c r="F29" s="85"/>
      <c r="G29" s="13"/>
      <c r="H29" s="259"/>
      <c r="I29" s="8"/>
      <c r="J29" s="13"/>
      <c r="K29" s="248"/>
      <c r="L29" s="85"/>
      <c r="M29" s="13"/>
      <c r="N29" s="248"/>
      <c r="O29" s="12"/>
      <c r="P29" s="14"/>
      <c r="Q29" s="248"/>
      <c r="R29" s="32"/>
      <c r="S29" s="89"/>
      <c r="T29" s="94">
        <f>W24*15+W26*5+W27*15</f>
        <v>83.5</v>
      </c>
      <c r="U29" s="26">
        <f>(T29*4)/T31</f>
        <v>0.46324549237170598</v>
      </c>
      <c r="V29" s="78" t="s">
        <v>279</v>
      </c>
      <c r="W29" s="34">
        <f>(T25*4+T27*9+T29*4)</f>
        <v>721</v>
      </c>
    </row>
    <row r="30" spans="1:113" ht="21.95" customHeight="1">
      <c r="A30" s="11" t="s">
        <v>351</v>
      </c>
      <c r="B30" s="248"/>
      <c r="C30" s="85"/>
      <c r="D30" s="13"/>
      <c r="E30" s="259"/>
      <c r="F30" s="104"/>
      <c r="G30" s="14"/>
      <c r="H30" s="259"/>
      <c r="I30" s="8"/>
      <c r="J30" s="13"/>
      <c r="K30" s="248"/>
      <c r="L30" s="85"/>
      <c r="M30" s="14"/>
      <c r="N30" s="248"/>
      <c r="O30" s="12"/>
      <c r="P30" s="14"/>
      <c r="Q30" s="248"/>
      <c r="R30" s="32"/>
      <c r="S30" s="89"/>
      <c r="T30" s="95" t="s">
        <v>281</v>
      </c>
      <c r="U30" s="28"/>
      <c r="V30" s="82"/>
      <c r="W30" s="50"/>
    </row>
    <row r="31" spans="1:113" s="2" customFormat="1" ht="21.95" customHeight="1" thickBot="1">
      <c r="A31" s="17" t="s">
        <v>282</v>
      </c>
      <c r="B31" s="248"/>
      <c r="C31" s="85"/>
      <c r="D31" s="13"/>
      <c r="E31" s="259"/>
      <c r="F31" s="85"/>
      <c r="G31" s="18"/>
      <c r="H31" s="259"/>
      <c r="I31" s="8"/>
      <c r="J31" s="13"/>
      <c r="K31" s="248"/>
      <c r="L31" s="84"/>
      <c r="M31" s="18"/>
      <c r="N31" s="248"/>
      <c r="O31" s="8"/>
      <c r="P31" s="18"/>
      <c r="Q31" s="248"/>
      <c r="R31" s="19"/>
      <c r="S31" s="75"/>
      <c r="T31" s="97">
        <f>(T25*4)+(T27*9)+(T29*4)</f>
        <v>721</v>
      </c>
      <c r="U31" s="29"/>
      <c r="V31" s="82"/>
      <c r="W31" s="50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</row>
    <row r="32" spans="1:113" ht="21.95" customHeight="1" thickBot="1">
      <c r="A32" s="20"/>
      <c r="B32" s="262"/>
      <c r="C32" s="84"/>
      <c r="D32" s="22"/>
      <c r="E32" s="277"/>
      <c r="F32" s="21"/>
      <c r="G32" s="22"/>
      <c r="H32" s="284"/>
      <c r="I32" s="21"/>
      <c r="J32" s="99"/>
      <c r="K32" s="249"/>
      <c r="L32" s="80"/>
      <c r="M32" s="22"/>
      <c r="N32" s="252"/>
      <c r="O32" s="21"/>
      <c r="P32" s="22"/>
      <c r="Q32" s="249"/>
      <c r="R32" s="23"/>
      <c r="S32" s="74"/>
      <c r="T32" s="98"/>
      <c r="U32" s="30"/>
      <c r="V32" s="83"/>
      <c r="W32" s="51"/>
    </row>
    <row r="33" spans="1:113" ht="21.95" customHeight="1">
      <c r="A33" s="11">
        <v>3</v>
      </c>
      <c r="B33" s="247" t="s">
        <v>352</v>
      </c>
      <c r="C33" s="24" t="s">
        <v>81</v>
      </c>
      <c r="D33" s="71">
        <v>60</v>
      </c>
      <c r="E33" s="247" t="s">
        <v>353</v>
      </c>
      <c r="F33" s="24" t="s">
        <v>82</v>
      </c>
      <c r="G33" s="71">
        <v>100</v>
      </c>
      <c r="H33" s="247" t="s">
        <v>354</v>
      </c>
      <c r="I33" s="153" t="s">
        <v>355</v>
      </c>
      <c r="J33" s="69">
        <v>30</v>
      </c>
      <c r="K33" s="247" t="s">
        <v>356</v>
      </c>
      <c r="L33" s="152" t="s">
        <v>270</v>
      </c>
      <c r="M33" s="71">
        <v>65</v>
      </c>
      <c r="N33" s="247" t="s">
        <v>357</v>
      </c>
      <c r="O33" s="142" t="s">
        <v>358</v>
      </c>
      <c r="P33" s="71">
        <v>80</v>
      </c>
      <c r="Q33" s="247" t="s">
        <v>428</v>
      </c>
      <c r="R33" s="152" t="s">
        <v>359</v>
      </c>
      <c r="S33" s="13">
        <v>30</v>
      </c>
      <c r="T33" s="93" t="s">
        <v>89</v>
      </c>
      <c r="U33" s="25"/>
      <c r="V33" s="101" t="s">
        <v>90</v>
      </c>
      <c r="W33" s="102">
        <v>4.8</v>
      </c>
    </row>
    <row r="34" spans="1:113" ht="21.95" customHeight="1">
      <c r="A34" s="11" t="s">
        <v>91</v>
      </c>
      <c r="B34" s="248"/>
      <c r="C34" s="12" t="s">
        <v>360</v>
      </c>
      <c r="D34" s="13">
        <v>30</v>
      </c>
      <c r="E34" s="248"/>
      <c r="F34" s="250" t="s">
        <v>92</v>
      </c>
      <c r="G34" s="251"/>
      <c r="H34" s="248"/>
      <c r="I34" s="85" t="s">
        <v>293</v>
      </c>
      <c r="J34" s="13">
        <v>15</v>
      </c>
      <c r="K34" s="248"/>
      <c r="L34" s="32" t="s">
        <v>361</v>
      </c>
      <c r="M34" s="13">
        <v>10</v>
      </c>
      <c r="N34" s="248"/>
      <c r="O34" s="12" t="s">
        <v>96</v>
      </c>
      <c r="P34" s="13">
        <v>1</v>
      </c>
      <c r="Q34" s="248"/>
      <c r="R34" s="49" t="s">
        <v>261</v>
      </c>
      <c r="S34" s="89">
        <v>15</v>
      </c>
      <c r="T34" s="94">
        <f>W33*2+W34*7+W35*1</f>
        <v>28.7</v>
      </c>
      <c r="U34" s="26">
        <f>(T34*4)/T40</f>
        <v>0.16594391442613474</v>
      </c>
      <c r="V34" s="78" t="s">
        <v>0</v>
      </c>
      <c r="W34" s="34">
        <v>2.4</v>
      </c>
    </row>
    <row r="35" spans="1:113" ht="21.95" customHeight="1">
      <c r="A35" s="11">
        <v>26</v>
      </c>
      <c r="B35" s="248"/>
      <c r="C35" s="12" t="s">
        <v>362</v>
      </c>
      <c r="D35" s="13" t="s">
        <v>94</v>
      </c>
      <c r="E35" s="248"/>
      <c r="F35" s="32" t="s">
        <v>93</v>
      </c>
      <c r="G35" s="13" t="s">
        <v>94</v>
      </c>
      <c r="H35" s="248"/>
      <c r="I35" s="85" t="s">
        <v>95</v>
      </c>
      <c r="J35" s="13">
        <v>20</v>
      </c>
      <c r="K35" s="248"/>
      <c r="L35" s="32" t="s">
        <v>347</v>
      </c>
      <c r="M35" s="13">
        <v>5</v>
      </c>
      <c r="N35" s="248"/>
      <c r="O35" s="12"/>
      <c r="P35" s="14"/>
      <c r="Q35" s="248"/>
      <c r="R35" s="32" t="s">
        <v>263</v>
      </c>
      <c r="S35" s="89"/>
      <c r="T35" s="95" t="s">
        <v>101</v>
      </c>
      <c r="U35" s="27"/>
      <c r="V35" s="78" t="s">
        <v>1</v>
      </c>
      <c r="W35" s="34">
        <v>2.2999999999999998</v>
      </c>
    </row>
    <row r="36" spans="1:113" ht="21.95" customHeight="1">
      <c r="A36" s="11" t="s">
        <v>102</v>
      </c>
      <c r="B36" s="248"/>
      <c r="C36" s="12"/>
      <c r="D36" s="13"/>
      <c r="E36" s="248"/>
      <c r="F36" s="12"/>
      <c r="G36" s="13"/>
      <c r="H36" s="248"/>
      <c r="I36" s="124" t="s">
        <v>363</v>
      </c>
      <c r="J36" s="69">
        <v>20</v>
      </c>
      <c r="K36" s="248"/>
      <c r="L36" s="32" t="s">
        <v>188</v>
      </c>
      <c r="M36" s="13" t="s">
        <v>69</v>
      </c>
      <c r="N36" s="248"/>
      <c r="O36" s="12"/>
      <c r="P36" s="14"/>
      <c r="Q36" s="248"/>
      <c r="R36" s="32" t="s">
        <v>179</v>
      </c>
      <c r="S36" s="13">
        <v>10</v>
      </c>
      <c r="T36" s="94">
        <f>W34*5+W37*5</f>
        <v>27</v>
      </c>
      <c r="U36" s="26">
        <f>(T36*9)/T40</f>
        <v>0.3512575888985256</v>
      </c>
      <c r="V36" s="78" t="s">
        <v>2</v>
      </c>
      <c r="W36" s="34">
        <v>0</v>
      </c>
    </row>
    <row r="37" spans="1:113" ht="21.95" customHeight="1">
      <c r="A37" s="11" t="s">
        <v>163</v>
      </c>
      <c r="B37" s="248"/>
      <c r="C37" s="84"/>
      <c r="D37" s="13"/>
      <c r="E37" s="248"/>
      <c r="F37" s="85"/>
      <c r="G37" s="13"/>
      <c r="H37" s="248"/>
      <c r="I37" s="250" t="s">
        <v>176</v>
      </c>
      <c r="J37" s="282"/>
      <c r="K37" s="248"/>
      <c r="L37" s="85" t="s">
        <v>207</v>
      </c>
      <c r="M37" s="13" t="s">
        <v>69</v>
      </c>
      <c r="N37" s="248"/>
      <c r="O37" s="12"/>
      <c r="P37" s="14"/>
      <c r="Q37" s="248"/>
      <c r="R37" s="85"/>
      <c r="S37" s="13"/>
      <c r="T37" s="96" t="s">
        <v>36</v>
      </c>
      <c r="U37" s="27"/>
      <c r="V37" s="79" t="s">
        <v>62</v>
      </c>
      <c r="W37" s="34">
        <v>3</v>
      </c>
    </row>
    <row r="38" spans="1:113" ht="21.95" customHeight="1">
      <c r="A38" s="11" t="s">
        <v>63</v>
      </c>
      <c r="B38" s="248"/>
      <c r="C38" s="12"/>
      <c r="D38" s="13"/>
      <c r="E38" s="248"/>
      <c r="F38" s="85"/>
      <c r="G38" s="13"/>
      <c r="H38" s="248"/>
      <c r="I38" s="85" t="s">
        <v>221</v>
      </c>
      <c r="J38" s="13" t="s">
        <v>69</v>
      </c>
      <c r="K38" s="248"/>
      <c r="L38" s="85"/>
      <c r="M38" s="13"/>
      <c r="N38" s="248"/>
      <c r="O38" s="12"/>
      <c r="P38" s="14"/>
      <c r="Q38" s="248"/>
      <c r="R38" s="85"/>
      <c r="S38" s="13"/>
      <c r="T38" s="94">
        <f>W33*15+W35*5+W36*15</f>
        <v>83.5</v>
      </c>
      <c r="U38" s="26">
        <f>(T38*4)/T40</f>
        <v>0.48279849667533975</v>
      </c>
      <c r="V38" s="78" t="s">
        <v>71</v>
      </c>
      <c r="W38" s="34">
        <f>(T34*4+T36*9+T38*4)</f>
        <v>691.8</v>
      </c>
    </row>
    <row r="39" spans="1:113" ht="21.95" customHeight="1">
      <c r="A39" s="11" t="s">
        <v>165</v>
      </c>
      <c r="B39" s="248"/>
      <c r="C39" s="12"/>
      <c r="D39" s="14"/>
      <c r="E39" s="248"/>
      <c r="F39" s="85"/>
      <c r="G39" s="13"/>
      <c r="H39" s="248"/>
      <c r="I39" s="85"/>
      <c r="J39" s="13"/>
      <c r="K39" s="248"/>
      <c r="L39" s="85"/>
      <c r="M39" s="13"/>
      <c r="N39" s="248"/>
      <c r="O39" s="12"/>
      <c r="P39" s="14"/>
      <c r="Q39" s="248"/>
      <c r="R39" s="84"/>
      <c r="S39" s="73"/>
      <c r="T39" s="95" t="s">
        <v>109</v>
      </c>
      <c r="U39" s="28"/>
      <c r="V39" s="82"/>
      <c r="W39" s="50"/>
    </row>
    <row r="40" spans="1:113" s="2" customFormat="1" ht="21.95" customHeight="1" thickBot="1">
      <c r="A40" s="17" t="s">
        <v>110</v>
      </c>
      <c r="B40" s="248"/>
      <c r="C40" s="8"/>
      <c r="D40" s="18"/>
      <c r="E40" s="248"/>
      <c r="F40" s="84"/>
      <c r="G40" s="18"/>
      <c r="H40" s="248"/>
      <c r="I40" s="8"/>
      <c r="J40" s="18"/>
      <c r="K40" s="248"/>
      <c r="L40" s="84"/>
      <c r="M40" s="18"/>
      <c r="N40" s="248"/>
      <c r="O40" s="8"/>
      <c r="P40" s="18"/>
      <c r="Q40" s="248"/>
      <c r="R40" s="19"/>
      <c r="S40" s="75"/>
      <c r="T40" s="97">
        <f>(T34*4)+(T36*9)+(T38*4)</f>
        <v>691.8</v>
      </c>
      <c r="U40" s="29"/>
      <c r="V40" s="82"/>
      <c r="W40" s="50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</row>
    <row r="41" spans="1:113" ht="21.95" customHeight="1" thickBot="1">
      <c r="A41" s="20"/>
      <c r="B41" s="249"/>
      <c r="C41" s="21"/>
      <c r="D41" s="22"/>
      <c r="E41" s="249"/>
      <c r="F41" s="21"/>
      <c r="G41" s="22"/>
      <c r="H41" s="249"/>
      <c r="I41" s="21"/>
      <c r="J41" s="22"/>
      <c r="K41" s="249"/>
      <c r="L41" s="23"/>
      <c r="M41" s="22"/>
      <c r="N41" s="252"/>
      <c r="O41" s="21"/>
      <c r="P41" s="22"/>
      <c r="Q41" s="249"/>
      <c r="R41" s="23"/>
      <c r="S41" s="74"/>
      <c r="T41" s="98"/>
      <c r="U41" s="30"/>
      <c r="V41" s="83"/>
      <c r="W41" s="51"/>
    </row>
    <row r="42" spans="1:113" ht="21.95" customHeight="1">
      <c r="A42" s="11">
        <v>3</v>
      </c>
      <c r="B42" s="247" t="s">
        <v>166</v>
      </c>
      <c r="C42" s="24" t="s">
        <v>112</v>
      </c>
      <c r="D42" s="71">
        <v>60</v>
      </c>
      <c r="E42" s="258" t="s">
        <v>364</v>
      </c>
      <c r="F42" s="24" t="s">
        <v>168</v>
      </c>
      <c r="G42" s="68">
        <v>100</v>
      </c>
      <c r="H42" s="247" t="s">
        <v>365</v>
      </c>
      <c r="I42" s="67" t="s">
        <v>366</v>
      </c>
      <c r="J42" s="13">
        <v>8</v>
      </c>
      <c r="K42" s="247" t="s">
        <v>367</v>
      </c>
      <c r="L42" s="24" t="s">
        <v>61</v>
      </c>
      <c r="M42" s="71">
        <v>40</v>
      </c>
      <c r="N42" s="247" t="s">
        <v>144</v>
      </c>
      <c r="O42" s="142" t="s">
        <v>256</v>
      </c>
      <c r="P42" s="71">
        <v>80</v>
      </c>
      <c r="Q42" s="247" t="s">
        <v>368</v>
      </c>
      <c r="R42" s="49" t="s">
        <v>369</v>
      </c>
      <c r="S42" s="89">
        <v>30</v>
      </c>
      <c r="T42" s="93" t="s">
        <v>148</v>
      </c>
      <c r="U42" s="25"/>
      <c r="V42" s="77" t="s">
        <v>149</v>
      </c>
      <c r="W42" s="65">
        <v>5</v>
      </c>
    </row>
    <row r="43" spans="1:113" ht="21.95" customHeight="1">
      <c r="A43" s="11" t="s">
        <v>150</v>
      </c>
      <c r="B43" s="248"/>
      <c r="C43" s="12" t="s">
        <v>151</v>
      </c>
      <c r="D43" s="13">
        <v>30</v>
      </c>
      <c r="E43" s="259"/>
      <c r="F43" s="250" t="s">
        <v>176</v>
      </c>
      <c r="G43" s="251"/>
      <c r="H43" s="248"/>
      <c r="I43" s="12" t="s">
        <v>370</v>
      </c>
      <c r="J43" s="13">
        <v>50</v>
      </c>
      <c r="K43" s="248"/>
      <c r="L43" s="12" t="s">
        <v>324</v>
      </c>
      <c r="M43" s="13"/>
      <c r="N43" s="248"/>
      <c r="O43" s="12" t="s">
        <v>155</v>
      </c>
      <c r="P43" s="13">
        <v>1</v>
      </c>
      <c r="Q43" s="248"/>
      <c r="R43" s="49" t="s">
        <v>180</v>
      </c>
      <c r="S43" s="89">
        <v>10</v>
      </c>
      <c r="T43" s="94">
        <f>W42*2+W43*7+W44*1</f>
        <v>31.999999999999996</v>
      </c>
      <c r="U43" s="26">
        <f>(T43*4)/T49</f>
        <v>0.17367706919945725</v>
      </c>
      <c r="V43" s="78" t="s">
        <v>0</v>
      </c>
      <c r="W43" s="34">
        <v>2.8</v>
      </c>
    </row>
    <row r="44" spans="1:113" ht="21.95" customHeight="1">
      <c r="A44" s="11">
        <v>27</v>
      </c>
      <c r="B44" s="248"/>
      <c r="C44" s="12"/>
      <c r="D44" s="13"/>
      <c r="E44" s="259"/>
      <c r="F44" s="32" t="s">
        <v>307</v>
      </c>
      <c r="G44" s="13">
        <v>10</v>
      </c>
      <c r="H44" s="248"/>
      <c r="I44" s="12" t="s">
        <v>205</v>
      </c>
      <c r="J44" s="13">
        <v>10</v>
      </c>
      <c r="K44" s="248"/>
      <c r="L44" s="32" t="s">
        <v>371</v>
      </c>
      <c r="M44" s="13">
        <v>45</v>
      </c>
      <c r="N44" s="248"/>
      <c r="O44" s="12"/>
      <c r="P44" s="14"/>
      <c r="Q44" s="248"/>
      <c r="R44" s="32" t="s">
        <v>429</v>
      </c>
      <c r="S44" s="13">
        <v>10</v>
      </c>
      <c r="T44" s="95" t="s">
        <v>159</v>
      </c>
      <c r="U44" s="27"/>
      <c r="V44" s="78" t="s">
        <v>1</v>
      </c>
      <c r="W44" s="34">
        <v>2.4</v>
      </c>
    </row>
    <row r="45" spans="1:113" ht="21.95" customHeight="1">
      <c r="A45" s="11" t="s">
        <v>160</v>
      </c>
      <c r="B45" s="248"/>
      <c r="C45" s="12"/>
      <c r="D45" s="13"/>
      <c r="E45" s="259"/>
      <c r="F45" s="32" t="s">
        <v>154</v>
      </c>
      <c r="G45" s="13">
        <v>10</v>
      </c>
      <c r="H45" s="248"/>
      <c r="I45" s="143" t="s">
        <v>217</v>
      </c>
      <c r="J45" s="13">
        <v>5</v>
      </c>
      <c r="K45" s="248"/>
      <c r="L45" s="12" t="s">
        <v>311</v>
      </c>
      <c r="M45" s="13" t="s">
        <v>69</v>
      </c>
      <c r="N45" s="248"/>
      <c r="O45" s="12"/>
      <c r="P45" s="14"/>
      <c r="Q45" s="248"/>
      <c r="R45" s="85"/>
      <c r="S45" s="13"/>
      <c r="T45" s="94">
        <f>W43*5+W46*5</f>
        <v>29</v>
      </c>
      <c r="U45" s="26">
        <f>(T45*9)/T49</f>
        <v>0.35413839891451832</v>
      </c>
      <c r="V45" s="78" t="s">
        <v>2</v>
      </c>
      <c r="W45" s="34">
        <v>0</v>
      </c>
    </row>
    <row r="46" spans="1:113" ht="21.95" customHeight="1">
      <c r="A46" s="11" t="s">
        <v>163</v>
      </c>
      <c r="B46" s="248"/>
      <c r="C46" s="12"/>
      <c r="D46" s="13"/>
      <c r="E46" s="259"/>
      <c r="F46" s="32" t="s">
        <v>179</v>
      </c>
      <c r="G46" s="13">
        <v>5</v>
      </c>
      <c r="H46" s="248"/>
      <c r="I46" s="85" t="s">
        <v>312</v>
      </c>
      <c r="J46" s="13">
        <v>5</v>
      </c>
      <c r="K46" s="248"/>
      <c r="L46" s="12"/>
      <c r="M46" s="13"/>
      <c r="N46" s="248"/>
      <c r="O46" s="12"/>
      <c r="P46" s="14"/>
      <c r="Q46" s="248"/>
      <c r="R46" s="12"/>
      <c r="S46" s="13"/>
      <c r="T46" s="96" t="s">
        <v>36</v>
      </c>
      <c r="U46" s="27"/>
      <c r="V46" s="79" t="s">
        <v>62</v>
      </c>
      <c r="W46" s="34">
        <v>3</v>
      </c>
    </row>
    <row r="47" spans="1:113" ht="21.95" customHeight="1">
      <c r="A47" s="11" t="s">
        <v>63</v>
      </c>
      <c r="B47" s="248"/>
      <c r="C47" s="12"/>
      <c r="D47" s="13"/>
      <c r="E47" s="259"/>
      <c r="F47" s="12" t="s">
        <v>232</v>
      </c>
      <c r="G47" s="13" t="s">
        <v>69</v>
      </c>
      <c r="H47" s="248"/>
      <c r="I47" s="31" t="s">
        <v>184</v>
      </c>
      <c r="J47" s="13">
        <v>1</v>
      </c>
      <c r="K47" s="248"/>
      <c r="L47" s="85"/>
      <c r="M47" s="13"/>
      <c r="N47" s="248"/>
      <c r="O47" s="12"/>
      <c r="P47" s="14"/>
      <c r="Q47" s="248"/>
      <c r="R47" s="12"/>
      <c r="S47" s="13"/>
      <c r="T47" s="94">
        <f>W42*15+W44*5+W45*15</f>
        <v>87</v>
      </c>
      <c r="U47" s="26">
        <f>(T47*4)/T49</f>
        <v>0.47218453188602444</v>
      </c>
      <c r="V47" s="78" t="s">
        <v>71</v>
      </c>
      <c r="W47" s="34">
        <f>(T43*4+T45*9+T47*4)</f>
        <v>737</v>
      </c>
    </row>
    <row r="48" spans="1:113" ht="21.95" customHeight="1">
      <c r="A48" s="11" t="s">
        <v>187</v>
      </c>
      <c r="B48" s="248"/>
      <c r="C48" s="12"/>
      <c r="D48" s="13"/>
      <c r="E48" s="259"/>
      <c r="F48" s="12"/>
      <c r="G48" s="13"/>
      <c r="H48" s="248"/>
      <c r="I48" s="31"/>
      <c r="J48" s="13"/>
      <c r="K48" s="248"/>
      <c r="L48" s="85"/>
      <c r="M48" s="13"/>
      <c r="N48" s="248"/>
      <c r="O48" s="12"/>
      <c r="P48" s="14"/>
      <c r="Q48" s="248"/>
      <c r="R48" s="12"/>
      <c r="S48" s="13"/>
      <c r="T48" s="95" t="s">
        <v>109</v>
      </c>
      <c r="U48" s="28"/>
      <c r="V48" s="82"/>
      <c r="W48" s="50"/>
    </row>
    <row r="49" spans="1:113" s="2" customFormat="1" ht="21.95" customHeight="1" thickBot="1">
      <c r="A49" s="17" t="s">
        <v>110</v>
      </c>
      <c r="B49" s="248"/>
      <c r="C49" s="8"/>
      <c r="D49" s="18"/>
      <c r="E49" s="259"/>
      <c r="F49" s="12"/>
      <c r="G49" s="13"/>
      <c r="H49" s="248"/>
      <c r="I49" s="84"/>
      <c r="J49" s="14"/>
      <c r="K49" s="248"/>
      <c r="L49" s="19"/>
      <c r="M49" s="18"/>
      <c r="N49" s="248"/>
      <c r="O49" s="8"/>
      <c r="P49" s="18"/>
      <c r="Q49" s="248"/>
      <c r="R49" s="12"/>
      <c r="S49" s="13"/>
      <c r="T49" s="97">
        <f>(T43*4)+(T45*9)+(T47*4)</f>
        <v>737</v>
      </c>
      <c r="U49" s="29"/>
      <c r="V49" s="82"/>
      <c r="W49" s="50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</row>
    <row r="50" spans="1:113" ht="21" customHeight="1" thickBot="1">
      <c r="A50" s="20"/>
      <c r="B50" s="249"/>
      <c r="C50" s="21"/>
      <c r="D50" s="22"/>
      <c r="E50" s="277"/>
      <c r="F50" s="108"/>
      <c r="G50" s="13"/>
      <c r="H50" s="249"/>
      <c r="I50" s="80"/>
      <c r="J50" s="22"/>
      <c r="K50" s="262"/>
      <c r="L50" s="23"/>
      <c r="M50" s="22"/>
      <c r="N50" s="252"/>
      <c r="O50" s="21"/>
      <c r="P50" s="22"/>
      <c r="Q50" s="253"/>
      <c r="R50" s="23"/>
      <c r="S50" s="74"/>
      <c r="T50" s="98"/>
      <c r="U50" s="30"/>
      <c r="V50" s="83"/>
      <c r="W50" s="51"/>
    </row>
    <row r="51" spans="1:113" ht="21.95" customHeight="1">
      <c r="A51" s="147"/>
      <c r="B51" s="148"/>
      <c r="E51" s="148"/>
      <c r="H51" s="148"/>
      <c r="K51" s="148"/>
      <c r="N51" s="148"/>
    </row>
    <row r="52" spans="1:113" ht="21.95" customHeight="1">
      <c r="A52" s="147"/>
      <c r="B52" s="148"/>
      <c r="E52" s="148"/>
      <c r="H52" s="148"/>
      <c r="K52" s="148"/>
      <c r="N52" s="148"/>
    </row>
    <row r="53" spans="1:113" ht="21.95" customHeight="1">
      <c r="A53" s="147"/>
      <c r="B53" s="148"/>
      <c r="E53" s="148"/>
      <c r="H53" s="148"/>
      <c r="K53" s="148"/>
      <c r="N53" s="148"/>
    </row>
    <row r="54" spans="1:113" ht="21.95" customHeight="1">
      <c r="A54" s="147"/>
      <c r="B54" s="148"/>
      <c r="C54" s="150"/>
      <c r="E54" s="148"/>
      <c r="F54" s="150"/>
      <c r="H54" s="148"/>
      <c r="I54" s="150"/>
      <c r="K54" s="148"/>
      <c r="L54" s="150"/>
      <c r="N54" s="148"/>
      <c r="O54" s="150"/>
      <c r="P54" s="149"/>
    </row>
    <row r="55" spans="1:113" ht="21.95" customHeight="1">
      <c r="A55" s="151"/>
      <c r="B55" s="148"/>
      <c r="C55" s="149"/>
      <c r="D55" s="3"/>
      <c r="E55" s="148"/>
      <c r="F55" s="149"/>
      <c r="G55" s="3"/>
      <c r="H55" s="148"/>
      <c r="I55" s="149"/>
      <c r="J55" s="3"/>
      <c r="K55" s="148"/>
      <c r="L55" s="149"/>
      <c r="M55" s="3"/>
      <c r="N55" s="148"/>
      <c r="O55" s="149"/>
      <c r="P55" s="149"/>
    </row>
    <row r="56" spans="1:113" ht="21.95" customHeight="1">
      <c r="A56" s="151"/>
      <c r="B56" s="148"/>
      <c r="E56" s="148"/>
      <c r="H56" s="148"/>
      <c r="K56" s="148"/>
      <c r="N56" s="148"/>
    </row>
    <row r="57" spans="1:113" ht="21.95" customHeight="1">
      <c r="A57" s="151"/>
      <c r="B57" s="148"/>
      <c r="E57" s="148"/>
      <c r="H57" s="148"/>
      <c r="K57" s="148"/>
      <c r="N57" s="148"/>
    </row>
    <row r="58" spans="1:113" s="2" customFormat="1" ht="21.95" customHeight="1" thickBot="1">
      <c r="A58" s="151"/>
      <c r="B58" s="148"/>
      <c r="C58" s="1"/>
      <c r="D58" s="1"/>
      <c r="E58" s="148"/>
      <c r="F58" s="1"/>
      <c r="G58" s="1"/>
      <c r="H58" s="148"/>
      <c r="I58" s="1"/>
      <c r="J58" s="1"/>
      <c r="K58" s="148"/>
      <c r="L58" s="1"/>
      <c r="M58" s="1"/>
      <c r="N58" s="148"/>
      <c r="O58" s="1"/>
      <c r="P58" s="3"/>
      <c r="Q58" s="3"/>
      <c r="R58" s="1"/>
      <c r="S58" s="3"/>
      <c r="T58" s="1"/>
      <c r="U58" s="149"/>
      <c r="V58" s="110"/>
      <c r="W58" s="110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</row>
    <row r="59" spans="1:113" ht="21" customHeight="1">
      <c r="A59" s="151"/>
      <c r="B59" s="148"/>
      <c r="E59" s="148"/>
      <c r="H59" s="148"/>
      <c r="K59" s="148"/>
      <c r="N59" s="148"/>
    </row>
    <row r="60" spans="1:113" ht="21" customHeight="1">
      <c r="A60" s="151"/>
      <c r="B60" s="148"/>
      <c r="E60" s="148"/>
      <c r="H60" s="148"/>
      <c r="K60" s="148"/>
      <c r="N60" s="148"/>
    </row>
    <row r="61" spans="1:113" ht="21" customHeight="1">
      <c r="A61" s="151"/>
      <c r="B61" s="148"/>
      <c r="E61" s="148"/>
      <c r="H61" s="148"/>
      <c r="K61" s="148"/>
      <c r="N61" s="148"/>
    </row>
    <row r="62" spans="1:113" ht="21" customHeight="1">
      <c r="A62" s="151"/>
      <c r="B62" s="148"/>
      <c r="E62" s="148"/>
      <c r="H62" s="148"/>
      <c r="K62" s="148"/>
      <c r="N62" s="148"/>
    </row>
    <row r="63" spans="1:113" ht="21" customHeight="1">
      <c r="A63" s="151"/>
      <c r="B63" s="148"/>
      <c r="C63" s="150"/>
      <c r="E63" s="246"/>
      <c r="F63" s="150"/>
      <c r="H63" s="246"/>
      <c r="I63" s="150"/>
      <c r="K63" s="246"/>
      <c r="L63" s="150"/>
      <c r="N63" s="246"/>
      <c r="O63" s="150"/>
      <c r="P63" s="149"/>
    </row>
    <row r="64" spans="1:113" ht="21" customHeight="1">
      <c r="A64" s="151"/>
      <c r="B64" s="148"/>
      <c r="C64" s="149"/>
      <c r="D64" s="3"/>
      <c r="E64" s="246"/>
      <c r="F64" s="149"/>
      <c r="G64" s="3"/>
      <c r="H64" s="246"/>
      <c r="I64" s="149"/>
      <c r="J64" s="3"/>
      <c r="K64" s="246"/>
      <c r="L64" s="149"/>
      <c r="M64" s="3"/>
      <c r="N64" s="246"/>
      <c r="O64" s="149"/>
      <c r="P64" s="149"/>
    </row>
    <row r="65" spans="1:16" ht="21" customHeight="1">
      <c r="A65" s="151"/>
      <c r="B65" s="148"/>
      <c r="E65" s="246"/>
      <c r="H65" s="246"/>
      <c r="K65" s="246"/>
      <c r="N65" s="246"/>
    </row>
    <row r="66" spans="1:16" ht="21" customHeight="1">
      <c r="A66" s="151"/>
      <c r="B66" s="148"/>
      <c r="E66" s="246"/>
      <c r="H66" s="246"/>
      <c r="K66" s="246"/>
      <c r="N66" s="246"/>
    </row>
    <row r="67" spans="1:16" ht="21" customHeight="1">
      <c r="A67" s="151"/>
      <c r="B67" s="148"/>
      <c r="E67" s="246"/>
      <c r="H67" s="246"/>
      <c r="K67" s="246"/>
      <c r="N67" s="246"/>
    </row>
    <row r="68" spans="1:16" ht="21" customHeight="1">
      <c r="A68" s="151"/>
      <c r="B68" s="148"/>
      <c r="E68" s="246"/>
      <c r="H68" s="246"/>
      <c r="K68" s="246"/>
      <c r="N68" s="246"/>
    </row>
    <row r="69" spans="1:16" ht="21" customHeight="1">
      <c r="A69" s="151"/>
      <c r="B69" s="148"/>
      <c r="E69" s="246"/>
      <c r="H69" s="246"/>
      <c r="K69" s="246"/>
      <c r="N69" s="246"/>
    </row>
    <row r="70" spans="1:16" ht="21" customHeight="1">
      <c r="A70" s="151"/>
      <c r="B70" s="148"/>
      <c r="E70" s="246"/>
      <c r="H70" s="246"/>
      <c r="K70" s="246"/>
      <c r="N70" s="246"/>
    </row>
    <row r="71" spans="1:16" ht="21" customHeight="1">
      <c r="A71" s="151"/>
      <c r="B71" s="148"/>
      <c r="E71" s="246"/>
      <c r="H71" s="246"/>
      <c r="K71" s="246"/>
      <c r="N71" s="246"/>
    </row>
    <row r="72" spans="1:16" ht="21" customHeight="1">
      <c r="A72" s="151"/>
      <c r="B72" s="148"/>
      <c r="C72" s="150"/>
      <c r="E72" s="246"/>
      <c r="F72" s="150"/>
      <c r="H72" s="246"/>
      <c r="I72" s="150"/>
      <c r="K72" s="246"/>
      <c r="L72" s="150"/>
      <c r="N72" s="246"/>
      <c r="O72" s="150"/>
      <c r="P72" s="149"/>
    </row>
    <row r="73" spans="1:16" ht="21" customHeight="1">
      <c r="A73" s="151"/>
      <c r="B73" s="148"/>
      <c r="C73" s="149"/>
      <c r="D73" s="3"/>
      <c r="E73" s="246"/>
      <c r="F73" s="149"/>
      <c r="G73" s="3"/>
      <c r="H73" s="246"/>
      <c r="I73" s="149"/>
      <c r="J73" s="3"/>
      <c r="K73" s="246"/>
      <c r="L73" s="149"/>
      <c r="M73" s="3"/>
      <c r="N73" s="246"/>
      <c r="O73" s="149"/>
      <c r="P73" s="149"/>
    </row>
    <row r="74" spans="1:16" ht="21" customHeight="1">
      <c r="A74" s="151"/>
      <c r="B74" s="148"/>
      <c r="E74" s="246"/>
      <c r="H74" s="246"/>
      <c r="K74" s="246"/>
      <c r="N74" s="246"/>
    </row>
    <row r="75" spans="1:16" ht="21" customHeight="1">
      <c r="A75" s="151"/>
      <c r="B75" s="148"/>
      <c r="E75" s="246"/>
      <c r="H75" s="246"/>
      <c r="K75" s="246"/>
      <c r="N75" s="246"/>
    </row>
    <row r="76" spans="1:16" ht="21" customHeight="1">
      <c r="A76" s="151"/>
      <c r="B76" s="148"/>
      <c r="E76" s="246"/>
      <c r="H76" s="246"/>
      <c r="K76" s="246"/>
      <c r="N76" s="246"/>
    </row>
    <row r="77" spans="1:16" ht="21" customHeight="1">
      <c r="A77" s="151"/>
      <c r="B77" s="148"/>
      <c r="E77" s="246"/>
      <c r="H77" s="246"/>
      <c r="K77" s="246"/>
      <c r="N77" s="246"/>
    </row>
    <row r="78" spans="1:16" ht="21" customHeight="1">
      <c r="A78" s="151"/>
      <c r="B78" s="148"/>
      <c r="E78" s="246"/>
      <c r="H78" s="246"/>
      <c r="K78" s="246"/>
      <c r="N78" s="246"/>
    </row>
    <row r="79" spans="1:16" ht="21" customHeight="1">
      <c r="A79" s="151"/>
      <c r="B79" s="148"/>
      <c r="E79" s="246"/>
      <c r="H79" s="246"/>
      <c r="K79" s="246"/>
      <c r="N79" s="246"/>
    </row>
    <row r="80" spans="1:16" ht="21" customHeight="1">
      <c r="A80" s="151"/>
      <c r="B80" s="148"/>
      <c r="E80" s="246"/>
      <c r="H80" s="246"/>
      <c r="K80" s="246"/>
      <c r="N80" s="246"/>
    </row>
    <row r="81" spans="1:1" ht="21" customHeight="1">
      <c r="A81" s="151"/>
    </row>
    <row r="82" spans="1:1" ht="21" customHeight="1"/>
    <row r="83" spans="1:1" ht="21" customHeight="1"/>
    <row r="84" spans="1:1" ht="21" customHeight="1"/>
    <row r="85" spans="1:1" ht="21" customHeight="1"/>
    <row r="86" spans="1:1" ht="21" customHeight="1"/>
    <row r="87" spans="1:1" ht="21" customHeight="1"/>
    <row r="88" spans="1:1" ht="21" customHeight="1"/>
    <row r="89" spans="1:1" ht="21" customHeight="1"/>
  </sheetData>
  <mergeCells count="60">
    <mergeCell ref="A4:A5"/>
    <mergeCell ref="B4:B5"/>
    <mergeCell ref="C4:D4"/>
    <mergeCell ref="E4:E5"/>
    <mergeCell ref="F4:G4"/>
    <mergeCell ref="A1:S1"/>
    <mergeCell ref="T1:U1"/>
    <mergeCell ref="A3:K3"/>
    <mergeCell ref="L3:Q3"/>
    <mergeCell ref="R3:U3"/>
    <mergeCell ref="Q4:Q5"/>
    <mergeCell ref="R4:S4"/>
    <mergeCell ref="T4:U4"/>
    <mergeCell ref="B6:B14"/>
    <mergeCell ref="E6:E14"/>
    <mergeCell ref="H6:H14"/>
    <mergeCell ref="K6:K14"/>
    <mergeCell ref="N6:N14"/>
    <mergeCell ref="Q6:Q14"/>
    <mergeCell ref="H4:H5"/>
    <mergeCell ref="I4:J4"/>
    <mergeCell ref="K4:K5"/>
    <mergeCell ref="L4:M4"/>
    <mergeCell ref="N4:N5"/>
    <mergeCell ref="O4:P4"/>
    <mergeCell ref="Q24:Q32"/>
    <mergeCell ref="B15:B23"/>
    <mergeCell ref="E15:E23"/>
    <mergeCell ref="H15:H23"/>
    <mergeCell ref="K15:K23"/>
    <mergeCell ref="N15:N23"/>
    <mergeCell ref="Q15:Q23"/>
    <mergeCell ref="B24:B32"/>
    <mergeCell ref="E24:E32"/>
    <mergeCell ref="H24:H32"/>
    <mergeCell ref="K24:K32"/>
    <mergeCell ref="N24:N32"/>
    <mergeCell ref="B33:B41"/>
    <mergeCell ref="E33:E41"/>
    <mergeCell ref="H33:H41"/>
    <mergeCell ref="K33:K41"/>
    <mergeCell ref="I37:J37"/>
    <mergeCell ref="B42:B50"/>
    <mergeCell ref="E42:E50"/>
    <mergeCell ref="H42:H50"/>
    <mergeCell ref="K42:K50"/>
    <mergeCell ref="N42:N50"/>
    <mergeCell ref="Q42:Q50"/>
    <mergeCell ref="N33:N41"/>
    <mergeCell ref="E72:E80"/>
    <mergeCell ref="H72:H80"/>
    <mergeCell ref="K72:K80"/>
    <mergeCell ref="N72:N80"/>
    <mergeCell ref="Q33:Q41"/>
    <mergeCell ref="F34:G34"/>
    <mergeCell ref="F43:G43"/>
    <mergeCell ref="E63:E71"/>
    <mergeCell ref="H63:H71"/>
    <mergeCell ref="K63:K71"/>
    <mergeCell ref="N63:N71"/>
  </mergeCells>
  <phoneticPr fontId="35" type="noConversion"/>
  <printOptions horizontalCentered="1" verticalCentered="1"/>
  <pageMargins left="0.31496062992125984" right="0.15748031496062992" top="0.35433070866141736" bottom="0.35433070866141736" header="0.31496062992125984" footer="0.31496062992125984"/>
  <pageSetup paperSize="9" scale="58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J89"/>
  <sheetViews>
    <sheetView view="pageBreakPreview" topLeftCell="A13" zoomScale="85" zoomScaleNormal="60" zoomScaleSheetLayoutView="85" workbookViewId="0">
      <selection activeCell="T13" sqref="T13"/>
    </sheetView>
  </sheetViews>
  <sheetFormatPr defaultRowHeight="19.5"/>
  <cols>
    <col min="1" max="1" width="7.125" style="1" customWidth="1"/>
    <col min="2" max="2" width="4.25" style="3" customWidth="1"/>
    <col min="3" max="3" width="10.625" style="1" customWidth="1"/>
    <col min="4" max="4" width="5.25" style="1" customWidth="1"/>
    <col min="5" max="5" width="3.625" style="3" customWidth="1"/>
    <col min="6" max="6" width="10.625" style="1" customWidth="1"/>
    <col min="7" max="7" width="5.25" style="1" customWidth="1"/>
    <col min="8" max="8" width="3.625" style="3" customWidth="1"/>
    <col min="9" max="9" width="10.625" style="1" customWidth="1"/>
    <col min="10" max="10" width="5.375" style="1" customWidth="1"/>
    <col min="11" max="11" width="3.625" style="3" customWidth="1"/>
    <col min="12" max="12" width="10.5" style="1" customWidth="1"/>
    <col min="13" max="13" width="5.25" style="1" customWidth="1"/>
    <col min="14" max="14" width="3.625" style="3" customWidth="1"/>
    <col min="15" max="15" width="10.5" style="1" customWidth="1"/>
    <col min="16" max="16" width="6.625" style="3" customWidth="1"/>
    <col min="17" max="17" width="3.625" style="3" customWidth="1"/>
    <col min="18" max="18" width="10.5" style="1" customWidth="1"/>
    <col min="19" max="19" width="5.25" style="3" customWidth="1"/>
    <col min="20" max="20" width="12.875" style="1" customWidth="1"/>
    <col min="21" max="21" width="9.375" style="149" customWidth="1"/>
    <col min="22" max="22" width="12.625" style="110" customWidth="1"/>
    <col min="23" max="23" width="9" style="110" customWidth="1"/>
    <col min="24" max="256" width="9" style="1"/>
    <col min="257" max="257" width="7.125" style="1" customWidth="1"/>
    <col min="258" max="258" width="4.25" style="1" customWidth="1"/>
    <col min="259" max="259" width="10.625" style="1" customWidth="1"/>
    <col min="260" max="260" width="5.25" style="1" customWidth="1"/>
    <col min="261" max="261" width="3.625" style="1" customWidth="1"/>
    <col min="262" max="262" width="10.625" style="1" customWidth="1"/>
    <col min="263" max="263" width="5.25" style="1" customWidth="1"/>
    <col min="264" max="264" width="3.625" style="1" customWidth="1"/>
    <col min="265" max="265" width="10.625" style="1" customWidth="1"/>
    <col min="266" max="266" width="5.375" style="1" customWidth="1"/>
    <col min="267" max="267" width="3.625" style="1" customWidth="1"/>
    <col min="268" max="268" width="10.5" style="1" customWidth="1"/>
    <col min="269" max="269" width="5.25" style="1" customWidth="1"/>
    <col min="270" max="270" width="3.625" style="1" customWidth="1"/>
    <col min="271" max="271" width="10.5" style="1" customWidth="1"/>
    <col min="272" max="272" width="6.625" style="1" customWidth="1"/>
    <col min="273" max="273" width="3.625" style="1" customWidth="1"/>
    <col min="274" max="274" width="10.5" style="1" customWidth="1"/>
    <col min="275" max="275" width="5.25" style="1" customWidth="1"/>
    <col min="276" max="276" width="12.875" style="1" customWidth="1"/>
    <col min="277" max="277" width="9.375" style="1" customWidth="1"/>
    <col min="278" max="278" width="12.625" style="1" customWidth="1"/>
    <col min="279" max="279" width="9" style="1" customWidth="1"/>
    <col min="280" max="512" width="9" style="1"/>
    <col min="513" max="513" width="7.125" style="1" customWidth="1"/>
    <col min="514" max="514" width="4.25" style="1" customWidth="1"/>
    <col min="515" max="515" width="10.625" style="1" customWidth="1"/>
    <col min="516" max="516" width="5.25" style="1" customWidth="1"/>
    <col min="517" max="517" width="3.625" style="1" customWidth="1"/>
    <col min="518" max="518" width="10.625" style="1" customWidth="1"/>
    <col min="519" max="519" width="5.25" style="1" customWidth="1"/>
    <col min="520" max="520" width="3.625" style="1" customWidth="1"/>
    <col min="521" max="521" width="10.625" style="1" customWidth="1"/>
    <col min="522" max="522" width="5.375" style="1" customWidth="1"/>
    <col min="523" max="523" width="3.625" style="1" customWidth="1"/>
    <col min="524" max="524" width="10.5" style="1" customWidth="1"/>
    <col min="525" max="525" width="5.25" style="1" customWidth="1"/>
    <col min="526" max="526" width="3.625" style="1" customWidth="1"/>
    <col min="527" max="527" width="10.5" style="1" customWidth="1"/>
    <col min="528" max="528" width="6.625" style="1" customWidth="1"/>
    <col min="529" max="529" width="3.625" style="1" customWidth="1"/>
    <col min="530" max="530" width="10.5" style="1" customWidth="1"/>
    <col min="531" max="531" width="5.25" style="1" customWidth="1"/>
    <col min="532" max="532" width="12.875" style="1" customWidth="1"/>
    <col min="533" max="533" width="9.375" style="1" customWidth="1"/>
    <col min="534" max="534" width="12.625" style="1" customWidth="1"/>
    <col min="535" max="535" width="9" style="1" customWidth="1"/>
    <col min="536" max="768" width="9" style="1"/>
    <col min="769" max="769" width="7.125" style="1" customWidth="1"/>
    <col min="770" max="770" width="4.25" style="1" customWidth="1"/>
    <col min="771" max="771" width="10.625" style="1" customWidth="1"/>
    <col min="772" max="772" width="5.25" style="1" customWidth="1"/>
    <col min="773" max="773" width="3.625" style="1" customWidth="1"/>
    <col min="774" max="774" width="10.625" style="1" customWidth="1"/>
    <col min="775" max="775" width="5.25" style="1" customWidth="1"/>
    <col min="776" max="776" width="3.625" style="1" customWidth="1"/>
    <col min="777" max="777" width="10.625" style="1" customWidth="1"/>
    <col min="778" max="778" width="5.375" style="1" customWidth="1"/>
    <col min="779" max="779" width="3.625" style="1" customWidth="1"/>
    <col min="780" max="780" width="10.5" style="1" customWidth="1"/>
    <col min="781" max="781" width="5.25" style="1" customWidth="1"/>
    <col min="782" max="782" width="3.625" style="1" customWidth="1"/>
    <col min="783" max="783" width="10.5" style="1" customWidth="1"/>
    <col min="784" max="784" width="6.625" style="1" customWidth="1"/>
    <col min="785" max="785" width="3.625" style="1" customWidth="1"/>
    <col min="786" max="786" width="10.5" style="1" customWidth="1"/>
    <col min="787" max="787" width="5.25" style="1" customWidth="1"/>
    <col min="788" max="788" width="12.875" style="1" customWidth="1"/>
    <col min="789" max="789" width="9.375" style="1" customWidth="1"/>
    <col min="790" max="790" width="12.625" style="1" customWidth="1"/>
    <col min="791" max="791" width="9" style="1" customWidth="1"/>
    <col min="792" max="1024" width="9" style="1"/>
    <col min="1025" max="1025" width="7.125" style="1" customWidth="1"/>
    <col min="1026" max="1026" width="4.25" style="1" customWidth="1"/>
    <col min="1027" max="1027" width="10.625" style="1" customWidth="1"/>
    <col min="1028" max="1028" width="5.25" style="1" customWidth="1"/>
    <col min="1029" max="1029" width="3.625" style="1" customWidth="1"/>
    <col min="1030" max="1030" width="10.625" style="1" customWidth="1"/>
    <col min="1031" max="1031" width="5.25" style="1" customWidth="1"/>
    <col min="1032" max="1032" width="3.625" style="1" customWidth="1"/>
    <col min="1033" max="1033" width="10.625" style="1" customWidth="1"/>
    <col min="1034" max="1034" width="5.375" style="1" customWidth="1"/>
    <col min="1035" max="1035" width="3.625" style="1" customWidth="1"/>
    <col min="1036" max="1036" width="10.5" style="1" customWidth="1"/>
    <col min="1037" max="1037" width="5.25" style="1" customWidth="1"/>
    <col min="1038" max="1038" width="3.625" style="1" customWidth="1"/>
    <col min="1039" max="1039" width="10.5" style="1" customWidth="1"/>
    <col min="1040" max="1040" width="6.625" style="1" customWidth="1"/>
    <col min="1041" max="1041" width="3.625" style="1" customWidth="1"/>
    <col min="1042" max="1042" width="10.5" style="1" customWidth="1"/>
    <col min="1043" max="1043" width="5.25" style="1" customWidth="1"/>
    <col min="1044" max="1044" width="12.875" style="1" customWidth="1"/>
    <col min="1045" max="1045" width="9.375" style="1" customWidth="1"/>
    <col min="1046" max="1046" width="12.625" style="1" customWidth="1"/>
    <col min="1047" max="1047" width="9" style="1" customWidth="1"/>
    <col min="1048" max="1280" width="9" style="1"/>
    <col min="1281" max="1281" width="7.125" style="1" customWidth="1"/>
    <col min="1282" max="1282" width="4.25" style="1" customWidth="1"/>
    <col min="1283" max="1283" width="10.625" style="1" customWidth="1"/>
    <col min="1284" max="1284" width="5.25" style="1" customWidth="1"/>
    <col min="1285" max="1285" width="3.625" style="1" customWidth="1"/>
    <col min="1286" max="1286" width="10.625" style="1" customWidth="1"/>
    <col min="1287" max="1287" width="5.25" style="1" customWidth="1"/>
    <col min="1288" max="1288" width="3.625" style="1" customWidth="1"/>
    <col min="1289" max="1289" width="10.625" style="1" customWidth="1"/>
    <col min="1290" max="1290" width="5.375" style="1" customWidth="1"/>
    <col min="1291" max="1291" width="3.625" style="1" customWidth="1"/>
    <col min="1292" max="1292" width="10.5" style="1" customWidth="1"/>
    <col min="1293" max="1293" width="5.25" style="1" customWidth="1"/>
    <col min="1294" max="1294" width="3.625" style="1" customWidth="1"/>
    <col min="1295" max="1295" width="10.5" style="1" customWidth="1"/>
    <col min="1296" max="1296" width="6.625" style="1" customWidth="1"/>
    <col min="1297" max="1297" width="3.625" style="1" customWidth="1"/>
    <col min="1298" max="1298" width="10.5" style="1" customWidth="1"/>
    <col min="1299" max="1299" width="5.25" style="1" customWidth="1"/>
    <col min="1300" max="1300" width="12.875" style="1" customWidth="1"/>
    <col min="1301" max="1301" width="9.375" style="1" customWidth="1"/>
    <col min="1302" max="1302" width="12.625" style="1" customWidth="1"/>
    <col min="1303" max="1303" width="9" style="1" customWidth="1"/>
    <col min="1304" max="1536" width="9" style="1"/>
    <col min="1537" max="1537" width="7.125" style="1" customWidth="1"/>
    <col min="1538" max="1538" width="4.25" style="1" customWidth="1"/>
    <col min="1539" max="1539" width="10.625" style="1" customWidth="1"/>
    <col min="1540" max="1540" width="5.25" style="1" customWidth="1"/>
    <col min="1541" max="1541" width="3.625" style="1" customWidth="1"/>
    <col min="1542" max="1542" width="10.625" style="1" customWidth="1"/>
    <col min="1543" max="1543" width="5.25" style="1" customWidth="1"/>
    <col min="1544" max="1544" width="3.625" style="1" customWidth="1"/>
    <col min="1545" max="1545" width="10.625" style="1" customWidth="1"/>
    <col min="1546" max="1546" width="5.375" style="1" customWidth="1"/>
    <col min="1547" max="1547" width="3.625" style="1" customWidth="1"/>
    <col min="1548" max="1548" width="10.5" style="1" customWidth="1"/>
    <col min="1549" max="1549" width="5.25" style="1" customWidth="1"/>
    <col min="1550" max="1550" width="3.625" style="1" customWidth="1"/>
    <col min="1551" max="1551" width="10.5" style="1" customWidth="1"/>
    <col min="1552" max="1552" width="6.625" style="1" customWidth="1"/>
    <col min="1553" max="1553" width="3.625" style="1" customWidth="1"/>
    <col min="1554" max="1554" width="10.5" style="1" customWidth="1"/>
    <col min="1555" max="1555" width="5.25" style="1" customWidth="1"/>
    <col min="1556" max="1556" width="12.875" style="1" customWidth="1"/>
    <col min="1557" max="1557" width="9.375" style="1" customWidth="1"/>
    <col min="1558" max="1558" width="12.625" style="1" customWidth="1"/>
    <col min="1559" max="1559" width="9" style="1" customWidth="1"/>
    <col min="1560" max="1792" width="9" style="1"/>
    <col min="1793" max="1793" width="7.125" style="1" customWidth="1"/>
    <col min="1794" max="1794" width="4.25" style="1" customWidth="1"/>
    <col min="1795" max="1795" width="10.625" style="1" customWidth="1"/>
    <col min="1796" max="1796" width="5.25" style="1" customWidth="1"/>
    <col min="1797" max="1797" width="3.625" style="1" customWidth="1"/>
    <col min="1798" max="1798" width="10.625" style="1" customWidth="1"/>
    <col min="1799" max="1799" width="5.25" style="1" customWidth="1"/>
    <col min="1800" max="1800" width="3.625" style="1" customWidth="1"/>
    <col min="1801" max="1801" width="10.625" style="1" customWidth="1"/>
    <col min="1802" max="1802" width="5.375" style="1" customWidth="1"/>
    <col min="1803" max="1803" width="3.625" style="1" customWidth="1"/>
    <col min="1804" max="1804" width="10.5" style="1" customWidth="1"/>
    <col min="1805" max="1805" width="5.25" style="1" customWidth="1"/>
    <col min="1806" max="1806" width="3.625" style="1" customWidth="1"/>
    <col min="1807" max="1807" width="10.5" style="1" customWidth="1"/>
    <col min="1808" max="1808" width="6.625" style="1" customWidth="1"/>
    <col min="1809" max="1809" width="3.625" style="1" customWidth="1"/>
    <col min="1810" max="1810" width="10.5" style="1" customWidth="1"/>
    <col min="1811" max="1811" width="5.25" style="1" customWidth="1"/>
    <col min="1812" max="1812" width="12.875" style="1" customWidth="1"/>
    <col min="1813" max="1813" width="9.375" style="1" customWidth="1"/>
    <col min="1814" max="1814" width="12.625" style="1" customWidth="1"/>
    <col min="1815" max="1815" width="9" style="1" customWidth="1"/>
    <col min="1816" max="2048" width="9" style="1"/>
    <col min="2049" max="2049" width="7.125" style="1" customWidth="1"/>
    <col min="2050" max="2050" width="4.25" style="1" customWidth="1"/>
    <col min="2051" max="2051" width="10.625" style="1" customWidth="1"/>
    <col min="2052" max="2052" width="5.25" style="1" customWidth="1"/>
    <col min="2053" max="2053" width="3.625" style="1" customWidth="1"/>
    <col min="2054" max="2054" width="10.625" style="1" customWidth="1"/>
    <col min="2055" max="2055" width="5.25" style="1" customWidth="1"/>
    <col min="2056" max="2056" width="3.625" style="1" customWidth="1"/>
    <col min="2057" max="2057" width="10.625" style="1" customWidth="1"/>
    <col min="2058" max="2058" width="5.375" style="1" customWidth="1"/>
    <col min="2059" max="2059" width="3.625" style="1" customWidth="1"/>
    <col min="2060" max="2060" width="10.5" style="1" customWidth="1"/>
    <col min="2061" max="2061" width="5.25" style="1" customWidth="1"/>
    <col min="2062" max="2062" width="3.625" style="1" customWidth="1"/>
    <col min="2063" max="2063" width="10.5" style="1" customWidth="1"/>
    <col min="2064" max="2064" width="6.625" style="1" customWidth="1"/>
    <col min="2065" max="2065" width="3.625" style="1" customWidth="1"/>
    <col min="2066" max="2066" width="10.5" style="1" customWidth="1"/>
    <col min="2067" max="2067" width="5.25" style="1" customWidth="1"/>
    <col min="2068" max="2068" width="12.875" style="1" customWidth="1"/>
    <col min="2069" max="2069" width="9.375" style="1" customWidth="1"/>
    <col min="2070" max="2070" width="12.625" style="1" customWidth="1"/>
    <col min="2071" max="2071" width="9" style="1" customWidth="1"/>
    <col min="2072" max="2304" width="9" style="1"/>
    <col min="2305" max="2305" width="7.125" style="1" customWidth="1"/>
    <col min="2306" max="2306" width="4.25" style="1" customWidth="1"/>
    <col min="2307" max="2307" width="10.625" style="1" customWidth="1"/>
    <col min="2308" max="2308" width="5.25" style="1" customWidth="1"/>
    <col min="2309" max="2309" width="3.625" style="1" customWidth="1"/>
    <col min="2310" max="2310" width="10.625" style="1" customWidth="1"/>
    <col min="2311" max="2311" width="5.25" style="1" customWidth="1"/>
    <col min="2312" max="2312" width="3.625" style="1" customWidth="1"/>
    <col min="2313" max="2313" width="10.625" style="1" customWidth="1"/>
    <col min="2314" max="2314" width="5.375" style="1" customWidth="1"/>
    <col min="2315" max="2315" width="3.625" style="1" customWidth="1"/>
    <col min="2316" max="2316" width="10.5" style="1" customWidth="1"/>
    <col min="2317" max="2317" width="5.25" style="1" customWidth="1"/>
    <col min="2318" max="2318" width="3.625" style="1" customWidth="1"/>
    <col min="2319" max="2319" width="10.5" style="1" customWidth="1"/>
    <col min="2320" max="2320" width="6.625" style="1" customWidth="1"/>
    <col min="2321" max="2321" width="3.625" style="1" customWidth="1"/>
    <col min="2322" max="2322" width="10.5" style="1" customWidth="1"/>
    <col min="2323" max="2323" width="5.25" style="1" customWidth="1"/>
    <col min="2324" max="2324" width="12.875" style="1" customWidth="1"/>
    <col min="2325" max="2325" width="9.375" style="1" customWidth="1"/>
    <col min="2326" max="2326" width="12.625" style="1" customWidth="1"/>
    <col min="2327" max="2327" width="9" style="1" customWidth="1"/>
    <col min="2328" max="2560" width="9" style="1"/>
    <col min="2561" max="2561" width="7.125" style="1" customWidth="1"/>
    <col min="2562" max="2562" width="4.25" style="1" customWidth="1"/>
    <col min="2563" max="2563" width="10.625" style="1" customWidth="1"/>
    <col min="2564" max="2564" width="5.25" style="1" customWidth="1"/>
    <col min="2565" max="2565" width="3.625" style="1" customWidth="1"/>
    <col min="2566" max="2566" width="10.625" style="1" customWidth="1"/>
    <col min="2567" max="2567" width="5.25" style="1" customWidth="1"/>
    <col min="2568" max="2568" width="3.625" style="1" customWidth="1"/>
    <col min="2569" max="2569" width="10.625" style="1" customWidth="1"/>
    <col min="2570" max="2570" width="5.375" style="1" customWidth="1"/>
    <col min="2571" max="2571" width="3.625" style="1" customWidth="1"/>
    <col min="2572" max="2572" width="10.5" style="1" customWidth="1"/>
    <col min="2573" max="2573" width="5.25" style="1" customWidth="1"/>
    <col min="2574" max="2574" width="3.625" style="1" customWidth="1"/>
    <col min="2575" max="2575" width="10.5" style="1" customWidth="1"/>
    <col min="2576" max="2576" width="6.625" style="1" customWidth="1"/>
    <col min="2577" max="2577" width="3.625" style="1" customWidth="1"/>
    <col min="2578" max="2578" width="10.5" style="1" customWidth="1"/>
    <col min="2579" max="2579" width="5.25" style="1" customWidth="1"/>
    <col min="2580" max="2580" width="12.875" style="1" customWidth="1"/>
    <col min="2581" max="2581" width="9.375" style="1" customWidth="1"/>
    <col min="2582" max="2582" width="12.625" style="1" customWidth="1"/>
    <col min="2583" max="2583" width="9" style="1" customWidth="1"/>
    <col min="2584" max="2816" width="9" style="1"/>
    <col min="2817" max="2817" width="7.125" style="1" customWidth="1"/>
    <col min="2818" max="2818" width="4.25" style="1" customWidth="1"/>
    <col min="2819" max="2819" width="10.625" style="1" customWidth="1"/>
    <col min="2820" max="2820" width="5.25" style="1" customWidth="1"/>
    <col min="2821" max="2821" width="3.625" style="1" customWidth="1"/>
    <col min="2822" max="2822" width="10.625" style="1" customWidth="1"/>
    <col min="2823" max="2823" width="5.25" style="1" customWidth="1"/>
    <col min="2824" max="2824" width="3.625" style="1" customWidth="1"/>
    <col min="2825" max="2825" width="10.625" style="1" customWidth="1"/>
    <col min="2826" max="2826" width="5.375" style="1" customWidth="1"/>
    <col min="2827" max="2827" width="3.625" style="1" customWidth="1"/>
    <col min="2828" max="2828" width="10.5" style="1" customWidth="1"/>
    <col min="2829" max="2829" width="5.25" style="1" customWidth="1"/>
    <col min="2830" max="2830" width="3.625" style="1" customWidth="1"/>
    <col min="2831" max="2831" width="10.5" style="1" customWidth="1"/>
    <col min="2832" max="2832" width="6.625" style="1" customWidth="1"/>
    <col min="2833" max="2833" width="3.625" style="1" customWidth="1"/>
    <col min="2834" max="2834" width="10.5" style="1" customWidth="1"/>
    <col min="2835" max="2835" width="5.25" style="1" customWidth="1"/>
    <col min="2836" max="2836" width="12.875" style="1" customWidth="1"/>
    <col min="2837" max="2837" width="9.375" style="1" customWidth="1"/>
    <col min="2838" max="2838" width="12.625" style="1" customWidth="1"/>
    <col min="2839" max="2839" width="9" style="1" customWidth="1"/>
    <col min="2840" max="3072" width="9" style="1"/>
    <col min="3073" max="3073" width="7.125" style="1" customWidth="1"/>
    <col min="3074" max="3074" width="4.25" style="1" customWidth="1"/>
    <col min="3075" max="3075" width="10.625" style="1" customWidth="1"/>
    <col min="3076" max="3076" width="5.25" style="1" customWidth="1"/>
    <col min="3077" max="3077" width="3.625" style="1" customWidth="1"/>
    <col min="3078" max="3078" width="10.625" style="1" customWidth="1"/>
    <col min="3079" max="3079" width="5.25" style="1" customWidth="1"/>
    <col min="3080" max="3080" width="3.625" style="1" customWidth="1"/>
    <col min="3081" max="3081" width="10.625" style="1" customWidth="1"/>
    <col min="3082" max="3082" width="5.375" style="1" customWidth="1"/>
    <col min="3083" max="3083" width="3.625" style="1" customWidth="1"/>
    <col min="3084" max="3084" width="10.5" style="1" customWidth="1"/>
    <col min="3085" max="3085" width="5.25" style="1" customWidth="1"/>
    <col min="3086" max="3086" width="3.625" style="1" customWidth="1"/>
    <col min="3087" max="3087" width="10.5" style="1" customWidth="1"/>
    <col min="3088" max="3088" width="6.625" style="1" customWidth="1"/>
    <col min="3089" max="3089" width="3.625" style="1" customWidth="1"/>
    <col min="3090" max="3090" width="10.5" style="1" customWidth="1"/>
    <col min="3091" max="3091" width="5.25" style="1" customWidth="1"/>
    <col min="3092" max="3092" width="12.875" style="1" customWidth="1"/>
    <col min="3093" max="3093" width="9.375" style="1" customWidth="1"/>
    <col min="3094" max="3094" width="12.625" style="1" customWidth="1"/>
    <col min="3095" max="3095" width="9" style="1" customWidth="1"/>
    <col min="3096" max="3328" width="9" style="1"/>
    <col min="3329" max="3329" width="7.125" style="1" customWidth="1"/>
    <col min="3330" max="3330" width="4.25" style="1" customWidth="1"/>
    <col min="3331" max="3331" width="10.625" style="1" customWidth="1"/>
    <col min="3332" max="3332" width="5.25" style="1" customWidth="1"/>
    <col min="3333" max="3333" width="3.625" style="1" customWidth="1"/>
    <col min="3334" max="3334" width="10.625" style="1" customWidth="1"/>
    <col min="3335" max="3335" width="5.25" style="1" customWidth="1"/>
    <col min="3336" max="3336" width="3.625" style="1" customWidth="1"/>
    <col min="3337" max="3337" width="10.625" style="1" customWidth="1"/>
    <col min="3338" max="3338" width="5.375" style="1" customWidth="1"/>
    <col min="3339" max="3339" width="3.625" style="1" customWidth="1"/>
    <col min="3340" max="3340" width="10.5" style="1" customWidth="1"/>
    <col min="3341" max="3341" width="5.25" style="1" customWidth="1"/>
    <col min="3342" max="3342" width="3.625" style="1" customWidth="1"/>
    <col min="3343" max="3343" width="10.5" style="1" customWidth="1"/>
    <col min="3344" max="3344" width="6.625" style="1" customWidth="1"/>
    <col min="3345" max="3345" width="3.625" style="1" customWidth="1"/>
    <col min="3346" max="3346" width="10.5" style="1" customWidth="1"/>
    <col min="3347" max="3347" width="5.25" style="1" customWidth="1"/>
    <col min="3348" max="3348" width="12.875" style="1" customWidth="1"/>
    <col min="3349" max="3349" width="9.375" style="1" customWidth="1"/>
    <col min="3350" max="3350" width="12.625" style="1" customWidth="1"/>
    <col min="3351" max="3351" width="9" style="1" customWidth="1"/>
    <col min="3352" max="3584" width="9" style="1"/>
    <col min="3585" max="3585" width="7.125" style="1" customWidth="1"/>
    <col min="3586" max="3586" width="4.25" style="1" customWidth="1"/>
    <col min="3587" max="3587" width="10.625" style="1" customWidth="1"/>
    <col min="3588" max="3588" width="5.25" style="1" customWidth="1"/>
    <col min="3589" max="3589" width="3.625" style="1" customWidth="1"/>
    <col min="3590" max="3590" width="10.625" style="1" customWidth="1"/>
    <col min="3591" max="3591" width="5.25" style="1" customWidth="1"/>
    <col min="3592" max="3592" width="3.625" style="1" customWidth="1"/>
    <col min="3593" max="3593" width="10.625" style="1" customWidth="1"/>
    <col min="3594" max="3594" width="5.375" style="1" customWidth="1"/>
    <col min="3595" max="3595" width="3.625" style="1" customWidth="1"/>
    <col min="3596" max="3596" width="10.5" style="1" customWidth="1"/>
    <col min="3597" max="3597" width="5.25" style="1" customWidth="1"/>
    <col min="3598" max="3598" width="3.625" style="1" customWidth="1"/>
    <col min="3599" max="3599" width="10.5" style="1" customWidth="1"/>
    <col min="3600" max="3600" width="6.625" style="1" customWidth="1"/>
    <col min="3601" max="3601" width="3.625" style="1" customWidth="1"/>
    <col min="3602" max="3602" width="10.5" style="1" customWidth="1"/>
    <col min="3603" max="3603" width="5.25" style="1" customWidth="1"/>
    <col min="3604" max="3604" width="12.875" style="1" customWidth="1"/>
    <col min="3605" max="3605" width="9.375" style="1" customWidth="1"/>
    <col min="3606" max="3606" width="12.625" style="1" customWidth="1"/>
    <col min="3607" max="3607" width="9" style="1" customWidth="1"/>
    <col min="3608" max="3840" width="9" style="1"/>
    <col min="3841" max="3841" width="7.125" style="1" customWidth="1"/>
    <col min="3842" max="3842" width="4.25" style="1" customWidth="1"/>
    <col min="3843" max="3843" width="10.625" style="1" customWidth="1"/>
    <col min="3844" max="3844" width="5.25" style="1" customWidth="1"/>
    <col min="3845" max="3845" width="3.625" style="1" customWidth="1"/>
    <col min="3846" max="3846" width="10.625" style="1" customWidth="1"/>
    <col min="3847" max="3847" width="5.25" style="1" customWidth="1"/>
    <col min="3848" max="3848" width="3.625" style="1" customWidth="1"/>
    <col min="3849" max="3849" width="10.625" style="1" customWidth="1"/>
    <col min="3850" max="3850" width="5.375" style="1" customWidth="1"/>
    <col min="3851" max="3851" width="3.625" style="1" customWidth="1"/>
    <col min="3852" max="3852" width="10.5" style="1" customWidth="1"/>
    <col min="3853" max="3853" width="5.25" style="1" customWidth="1"/>
    <col min="3854" max="3854" width="3.625" style="1" customWidth="1"/>
    <col min="3855" max="3855" width="10.5" style="1" customWidth="1"/>
    <col min="3856" max="3856" width="6.625" style="1" customWidth="1"/>
    <col min="3857" max="3857" width="3.625" style="1" customWidth="1"/>
    <col min="3858" max="3858" width="10.5" style="1" customWidth="1"/>
    <col min="3859" max="3859" width="5.25" style="1" customWidth="1"/>
    <col min="3860" max="3860" width="12.875" style="1" customWidth="1"/>
    <col min="3861" max="3861" width="9.375" style="1" customWidth="1"/>
    <col min="3862" max="3862" width="12.625" style="1" customWidth="1"/>
    <col min="3863" max="3863" width="9" style="1" customWidth="1"/>
    <col min="3864" max="4096" width="9" style="1"/>
    <col min="4097" max="4097" width="7.125" style="1" customWidth="1"/>
    <col min="4098" max="4098" width="4.25" style="1" customWidth="1"/>
    <col min="4099" max="4099" width="10.625" style="1" customWidth="1"/>
    <col min="4100" max="4100" width="5.25" style="1" customWidth="1"/>
    <col min="4101" max="4101" width="3.625" style="1" customWidth="1"/>
    <col min="4102" max="4102" width="10.625" style="1" customWidth="1"/>
    <col min="4103" max="4103" width="5.25" style="1" customWidth="1"/>
    <col min="4104" max="4104" width="3.625" style="1" customWidth="1"/>
    <col min="4105" max="4105" width="10.625" style="1" customWidth="1"/>
    <col min="4106" max="4106" width="5.375" style="1" customWidth="1"/>
    <col min="4107" max="4107" width="3.625" style="1" customWidth="1"/>
    <col min="4108" max="4108" width="10.5" style="1" customWidth="1"/>
    <col min="4109" max="4109" width="5.25" style="1" customWidth="1"/>
    <col min="4110" max="4110" width="3.625" style="1" customWidth="1"/>
    <col min="4111" max="4111" width="10.5" style="1" customWidth="1"/>
    <col min="4112" max="4112" width="6.625" style="1" customWidth="1"/>
    <col min="4113" max="4113" width="3.625" style="1" customWidth="1"/>
    <col min="4114" max="4114" width="10.5" style="1" customWidth="1"/>
    <col min="4115" max="4115" width="5.25" style="1" customWidth="1"/>
    <col min="4116" max="4116" width="12.875" style="1" customWidth="1"/>
    <col min="4117" max="4117" width="9.375" style="1" customWidth="1"/>
    <col min="4118" max="4118" width="12.625" style="1" customWidth="1"/>
    <col min="4119" max="4119" width="9" style="1" customWidth="1"/>
    <col min="4120" max="4352" width="9" style="1"/>
    <col min="4353" max="4353" width="7.125" style="1" customWidth="1"/>
    <col min="4354" max="4354" width="4.25" style="1" customWidth="1"/>
    <col min="4355" max="4355" width="10.625" style="1" customWidth="1"/>
    <col min="4356" max="4356" width="5.25" style="1" customWidth="1"/>
    <col min="4357" max="4357" width="3.625" style="1" customWidth="1"/>
    <col min="4358" max="4358" width="10.625" style="1" customWidth="1"/>
    <col min="4359" max="4359" width="5.25" style="1" customWidth="1"/>
    <col min="4360" max="4360" width="3.625" style="1" customWidth="1"/>
    <col min="4361" max="4361" width="10.625" style="1" customWidth="1"/>
    <col min="4362" max="4362" width="5.375" style="1" customWidth="1"/>
    <col min="4363" max="4363" width="3.625" style="1" customWidth="1"/>
    <col min="4364" max="4364" width="10.5" style="1" customWidth="1"/>
    <col min="4365" max="4365" width="5.25" style="1" customWidth="1"/>
    <col min="4366" max="4366" width="3.625" style="1" customWidth="1"/>
    <col min="4367" max="4367" width="10.5" style="1" customWidth="1"/>
    <col min="4368" max="4368" width="6.625" style="1" customWidth="1"/>
    <col min="4369" max="4369" width="3.625" style="1" customWidth="1"/>
    <col min="4370" max="4370" width="10.5" style="1" customWidth="1"/>
    <col min="4371" max="4371" width="5.25" style="1" customWidth="1"/>
    <col min="4372" max="4372" width="12.875" style="1" customWidth="1"/>
    <col min="4373" max="4373" width="9.375" style="1" customWidth="1"/>
    <col min="4374" max="4374" width="12.625" style="1" customWidth="1"/>
    <col min="4375" max="4375" width="9" style="1" customWidth="1"/>
    <col min="4376" max="4608" width="9" style="1"/>
    <col min="4609" max="4609" width="7.125" style="1" customWidth="1"/>
    <col min="4610" max="4610" width="4.25" style="1" customWidth="1"/>
    <col min="4611" max="4611" width="10.625" style="1" customWidth="1"/>
    <col min="4612" max="4612" width="5.25" style="1" customWidth="1"/>
    <col min="4613" max="4613" width="3.625" style="1" customWidth="1"/>
    <col min="4614" max="4614" width="10.625" style="1" customWidth="1"/>
    <col min="4615" max="4615" width="5.25" style="1" customWidth="1"/>
    <col min="4616" max="4616" width="3.625" style="1" customWidth="1"/>
    <col min="4617" max="4617" width="10.625" style="1" customWidth="1"/>
    <col min="4618" max="4618" width="5.375" style="1" customWidth="1"/>
    <col min="4619" max="4619" width="3.625" style="1" customWidth="1"/>
    <col min="4620" max="4620" width="10.5" style="1" customWidth="1"/>
    <col min="4621" max="4621" width="5.25" style="1" customWidth="1"/>
    <col min="4622" max="4622" width="3.625" style="1" customWidth="1"/>
    <col min="4623" max="4623" width="10.5" style="1" customWidth="1"/>
    <col min="4624" max="4624" width="6.625" style="1" customWidth="1"/>
    <col min="4625" max="4625" width="3.625" style="1" customWidth="1"/>
    <col min="4626" max="4626" width="10.5" style="1" customWidth="1"/>
    <col min="4627" max="4627" width="5.25" style="1" customWidth="1"/>
    <col min="4628" max="4628" width="12.875" style="1" customWidth="1"/>
    <col min="4629" max="4629" width="9.375" style="1" customWidth="1"/>
    <col min="4630" max="4630" width="12.625" style="1" customWidth="1"/>
    <col min="4631" max="4631" width="9" style="1" customWidth="1"/>
    <col min="4632" max="4864" width="9" style="1"/>
    <col min="4865" max="4865" width="7.125" style="1" customWidth="1"/>
    <col min="4866" max="4866" width="4.25" style="1" customWidth="1"/>
    <col min="4867" max="4867" width="10.625" style="1" customWidth="1"/>
    <col min="4868" max="4868" width="5.25" style="1" customWidth="1"/>
    <col min="4869" max="4869" width="3.625" style="1" customWidth="1"/>
    <col min="4870" max="4870" width="10.625" style="1" customWidth="1"/>
    <col min="4871" max="4871" width="5.25" style="1" customWidth="1"/>
    <col min="4872" max="4872" width="3.625" style="1" customWidth="1"/>
    <col min="4873" max="4873" width="10.625" style="1" customWidth="1"/>
    <col min="4874" max="4874" width="5.375" style="1" customWidth="1"/>
    <col min="4875" max="4875" width="3.625" style="1" customWidth="1"/>
    <col min="4876" max="4876" width="10.5" style="1" customWidth="1"/>
    <col min="4877" max="4877" width="5.25" style="1" customWidth="1"/>
    <col min="4878" max="4878" width="3.625" style="1" customWidth="1"/>
    <col min="4879" max="4879" width="10.5" style="1" customWidth="1"/>
    <col min="4880" max="4880" width="6.625" style="1" customWidth="1"/>
    <col min="4881" max="4881" width="3.625" style="1" customWidth="1"/>
    <col min="4882" max="4882" width="10.5" style="1" customWidth="1"/>
    <col min="4883" max="4883" width="5.25" style="1" customWidth="1"/>
    <col min="4884" max="4884" width="12.875" style="1" customWidth="1"/>
    <col min="4885" max="4885" width="9.375" style="1" customWidth="1"/>
    <col min="4886" max="4886" width="12.625" style="1" customWidth="1"/>
    <col min="4887" max="4887" width="9" style="1" customWidth="1"/>
    <col min="4888" max="5120" width="9" style="1"/>
    <col min="5121" max="5121" width="7.125" style="1" customWidth="1"/>
    <col min="5122" max="5122" width="4.25" style="1" customWidth="1"/>
    <col min="5123" max="5123" width="10.625" style="1" customWidth="1"/>
    <col min="5124" max="5124" width="5.25" style="1" customWidth="1"/>
    <col min="5125" max="5125" width="3.625" style="1" customWidth="1"/>
    <col min="5126" max="5126" width="10.625" style="1" customWidth="1"/>
    <col min="5127" max="5127" width="5.25" style="1" customWidth="1"/>
    <col min="5128" max="5128" width="3.625" style="1" customWidth="1"/>
    <col min="5129" max="5129" width="10.625" style="1" customWidth="1"/>
    <col min="5130" max="5130" width="5.375" style="1" customWidth="1"/>
    <col min="5131" max="5131" width="3.625" style="1" customWidth="1"/>
    <col min="5132" max="5132" width="10.5" style="1" customWidth="1"/>
    <col min="5133" max="5133" width="5.25" style="1" customWidth="1"/>
    <col min="5134" max="5134" width="3.625" style="1" customWidth="1"/>
    <col min="5135" max="5135" width="10.5" style="1" customWidth="1"/>
    <col min="5136" max="5136" width="6.625" style="1" customWidth="1"/>
    <col min="5137" max="5137" width="3.625" style="1" customWidth="1"/>
    <col min="5138" max="5138" width="10.5" style="1" customWidth="1"/>
    <col min="5139" max="5139" width="5.25" style="1" customWidth="1"/>
    <col min="5140" max="5140" width="12.875" style="1" customWidth="1"/>
    <col min="5141" max="5141" width="9.375" style="1" customWidth="1"/>
    <col min="5142" max="5142" width="12.625" style="1" customWidth="1"/>
    <col min="5143" max="5143" width="9" style="1" customWidth="1"/>
    <col min="5144" max="5376" width="9" style="1"/>
    <col min="5377" max="5377" width="7.125" style="1" customWidth="1"/>
    <col min="5378" max="5378" width="4.25" style="1" customWidth="1"/>
    <col min="5379" max="5379" width="10.625" style="1" customWidth="1"/>
    <col min="5380" max="5380" width="5.25" style="1" customWidth="1"/>
    <col min="5381" max="5381" width="3.625" style="1" customWidth="1"/>
    <col min="5382" max="5382" width="10.625" style="1" customWidth="1"/>
    <col min="5383" max="5383" width="5.25" style="1" customWidth="1"/>
    <col min="5384" max="5384" width="3.625" style="1" customWidth="1"/>
    <col min="5385" max="5385" width="10.625" style="1" customWidth="1"/>
    <col min="5386" max="5386" width="5.375" style="1" customWidth="1"/>
    <col min="5387" max="5387" width="3.625" style="1" customWidth="1"/>
    <col min="5388" max="5388" width="10.5" style="1" customWidth="1"/>
    <col min="5389" max="5389" width="5.25" style="1" customWidth="1"/>
    <col min="5390" max="5390" width="3.625" style="1" customWidth="1"/>
    <col min="5391" max="5391" width="10.5" style="1" customWidth="1"/>
    <col min="5392" max="5392" width="6.625" style="1" customWidth="1"/>
    <col min="5393" max="5393" width="3.625" style="1" customWidth="1"/>
    <col min="5394" max="5394" width="10.5" style="1" customWidth="1"/>
    <col min="5395" max="5395" width="5.25" style="1" customWidth="1"/>
    <col min="5396" max="5396" width="12.875" style="1" customWidth="1"/>
    <col min="5397" max="5397" width="9.375" style="1" customWidth="1"/>
    <col min="5398" max="5398" width="12.625" style="1" customWidth="1"/>
    <col min="5399" max="5399" width="9" style="1" customWidth="1"/>
    <col min="5400" max="5632" width="9" style="1"/>
    <col min="5633" max="5633" width="7.125" style="1" customWidth="1"/>
    <col min="5634" max="5634" width="4.25" style="1" customWidth="1"/>
    <col min="5635" max="5635" width="10.625" style="1" customWidth="1"/>
    <col min="5636" max="5636" width="5.25" style="1" customWidth="1"/>
    <col min="5637" max="5637" width="3.625" style="1" customWidth="1"/>
    <col min="5638" max="5638" width="10.625" style="1" customWidth="1"/>
    <col min="5639" max="5639" width="5.25" style="1" customWidth="1"/>
    <col min="5640" max="5640" width="3.625" style="1" customWidth="1"/>
    <col min="5641" max="5641" width="10.625" style="1" customWidth="1"/>
    <col min="5642" max="5642" width="5.375" style="1" customWidth="1"/>
    <col min="5643" max="5643" width="3.625" style="1" customWidth="1"/>
    <col min="5644" max="5644" width="10.5" style="1" customWidth="1"/>
    <col min="5645" max="5645" width="5.25" style="1" customWidth="1"/>
    <col min="5646" max="5646" width="3.625" style="1" customWidth="1"/>
    <col min="5647" max="5647" width="10.5" style="1" customWidth="1"/>
    <col min="5648" max="5648" width="6.625" style="1" customWidth="1"/>
    <col min="5649" max="5649" width="3.625" style="1" customWidth="1"/>
    <col min="5650" max="5650" width="10.5" style="1" customWidth="1"/>
    <col min="5651" max="5651" width="5.25" style="1" customWidth="1"/>
    <col min="5652" max="5652" width="12.875" style="1" customWidth="1"/>
    <col min="5653" max="5653" width="9.375" style="1" customWidth="1"/>
    <col min="5654" max="5654" width="12.625" style="1" customWidth="1"/>
    <col min="5655" max="5655" width="9" style="1" customWidth="1"/>
    <col min="5656" max="5888" width="9" style="1"/>
    <col min="5889" max="5889" width="7.125" style="1" customWidth="1"/>
    <col min="5890" max="5890" width="4.25" style="1" customWidth="1"/>
    <col min="5891" max="5891" width="10.625" style="1" customWidth="1"/>
    <col min="5892" max="5892" width="5.25" style="1" customWidth="1"/>
    <col min="5893" max="5893" width="3.625" style="1" customWidth="1"/>
    <col min="5894" max="5894" width="10.625" style="1" customWidth="1"/>
    <col min="5895" max="5895" width="5.25" style="1" customWidth="1"/>
    <col min="5896" max="5896" width="3.625" style="1" customWidth="1"/>
    <col min="5897" max="5897" width="10.625" style="1" customWidth="1"/>
    <col min="5898" max="5898" width="5.375" style="1" customWidth="1"/>
    <col min="5899" max="5899" width="3.625" style="1" customWidth="1"/>
    <col min="5900" max="5900" width="10.5" style="1" customWidth="1"/>
    <col min="5901" max="5901" width="5.25" style="1" customWidth="1"/>
    <col min="5902" max="5902" width="3.625" style="1" customWidth="1"/>
    <col min="5903" max="5903" width="10.5" style="1" customWidth="1"/>
    <col min="5904" max="5904" width="6.625" style="1" customWidth="1"/>
    <col min="5905" max="5905" width="3.625" style="1" customWidth="1"/>
    <col min="5906" max="5906" width="10.5" style="1" customWidth="1"/>
    <col min="5907" max="5907" width="5.25" style="1" customWidth="1"/>
    <col min="5908" max="5908" width="12.875" style="1" customWidth="1"/>
    <col min="5909" max="5909" width="9.375" style="1" customWidth="1"/>
    <col min="5910" max="5910" width="12.625" style="1" customWidth="1"/>
    <col min="5911" max="5911" width="9" style="1" customWidth="1"/>
    <col min="5912" max="6144" width="9" style="1"/>
    <col min="6145" max="6145" width="7.125" style="1" customWidth="1"/>
    <col min="6146" max="6146" width="4.25" style="1" customWidth="1"/>
    <col min="6147" max="6147" width="10.625" style="1" customWidth="1"/>
    <col min="6148" max="6148" width="5.25" style="1" customWidth="1"/>
    <col min="6149" max="6149" width="3.625" style="1" customWidth="1"/>
    <col min="6150" max="6150" width="10.625" style="1" customWidth="1"/>
    <col min="6151" max="6151" width="5.25" style="1" customWidth="1"/>
    <col min="6152" max="6152" width="3.625" style="1" customWidth="1"/>
    <col min="6153" max="6153" width="10.625" style="1" customWidth="1"/>
    <col min="6154" max="6154" width="5.375" style="1" customWidth="1"/>
    <col min="6155" max="6155" width="3.625" style="1" customWidth="1"/>
    <col min="6156" max="6156" width="10.5" style="1" customWidth="1"/>
    <col min="6157" max="6157" width="5.25" style="1" customWidth="1"/>
    <col min="6158" max="6158" width="3.625" style="1" customWidth="1"/>
    <col min="6159" max="6159" width="10.5" style="1" customWidth="1"/>
    <col min="6160" max="6160" width="6.625" style="1" customWidth="1"/>
    <col min="6161" max="6161" width="3.625" style="1" customWidth="1"/>
    <col min="6162" max="6162" width="10.5" style="1" customWidth="1"/>
    <col min="6163" max="6163" width="5.25" style="1" customWidth="1"/>
    <col min="6164" max="6164" width="12.875" style="1" customWidth="1"/>
    <col min="6165" max="6165" width="9.375" style="1" customWidth="1"/>
    <col min="6166" max="6166" width="12.625" style="1" customWidth="1"/>
    <col min="6167" max="6167" width="9" style="1" customWidth="1"/>
    <col min="6168" max="6400" width="9" style="1"/>
    <col min="6401" max="6401" width="7.125" style="1" customWidth="1"/>
    <col min="6402" max="6402" width="4.25" style="1" customWidth="1"/>
    <col min="6403" max="6403" width="10.625" style="1" customWidth="1"/>
    <col min="6404" max="6404" width="5.25" style="1" customWidth="1"/>
    <col min="6405" max="6405" width="3.625" style="1" customWidth="1"/>
    <col min="6406" max="6406" width="10.625" style="1" customWidth="1"/>
    <col min="6407" max="6407" width="5.25" style="1" customWidth="1"/>
    <col min="6408" max="6408" width="3.625" style="1" customWidth="1"/>
    <col min="6409" max="6409" width="10.625" style="1" customWidth="1"/>
    <col min="6410" max="6410" width="5.375" style="1" customWidth="1"/>
    <col min="6411" max="6411" width="3.625" style="1" customWidth="1"/>
    <col min="6412" max="6412" width="10.5" style="1" customWidth="1"/>
    <col min="6413" max="6413" width="5.25" style="1" customWidth="1"/>
    <col min="6414" max="6414" width="3.625" style="1" customWidth="1"/>
    <col min="6415" max="6415" width="10.5" style="1" customWidth="1"/>
    <col min="6416" max="6416" width="6.625" style="1" customWidth="1"/>
    <col min="6417" max="6417" width="3.625" style="1" customWidth="1"/>
    <col min="6418" max="6418" width="10.5" style="1" customWidth="1"/>
    <col min="6419" max="6419" width="5.25" style="1" customWidth="1"/>
    <col min="6420" max="6420" width="12.875" style="1" customWidth="1"/>
    <col min="6421" max="6421" width="9.375" style="1" customWidth="1"/>
    <col min="6422" max="6422" width="12.625" style="1" customWidth="1"/>
    <col min="6423" max="6423" width="9" style="1" customWidth="1"/>
    <col min="6424" max="6656" width="9" style="1"/>
    <col min="6657" max="6657" width="7.125" style="1" customWidth="1"/>
    <col min="6658" max="6658" width="4.25" style="1" customWidth="1"/>
    <col min="6659" max="6659" width="10.625" style="1" customWidth="1"/>
    <col min="6660" max="6660" width="5.25" style="1" customWidth="1"/>
    <col min="6661" max="6661" width="3.625" style="1" customWidth="1"/>
    <col min="6662" max="6662" width="10.625" style="1" customWidth="1"/>
    <col min="6663" max="6663" width="5.25" style="1" customWidth="1"/>
    <col min="6664" max="6664" width="3.625" style="1" customWidth="1"/>
    <col min="6665" max="6665" width="10.625" style="1" customWidth="1"/>
    <col min="6666" max="6666" width="5.375" style="1" customWidth="1"/>
    <col min="6667" max="6667" width="3.625" style="1" customWidth="1"/>
    <col min="6668" max="6668" width="10.5" style="1" customWidth="1"/>
    <col min="6669" max="6669" width="5.25" style="1" customWidth="1"/>
    <col min="6670" max="6670" width="3.625" style="1" customWidth="1"/>
    <col min="6671" max="6671" width="10.5" style="1" customWidth="1"/>
    <col min="6672" max="6672" width="6.625" style="1" customWidth="1"/>
    <col min="6673" max="6673" width="3.625" style="1" customWidth="1"/>
    <col min="6674" max="6674" width="10.5" style="1" customWidth="1"/>
    <col min="6675" max="6675" width="5.25" style="1" customWidth="1"/>
    <col min="6676" max="6676" width="12.875" style="1" customWidth="1"/>
    <col min="6677" max="6677" width="9.375" style="1" customWidth="1"/>
    <col min="6678" max="6678" width="12.625" style="1" customWidth="1"/>
    <col min="6679" max="6679" width="9" style="1" customWidth="1"/>
    <col min="6680" max="6912" width="9" style="1"/>
    <col min="6913" max="6913" width="7.125" style="1" customWidth="1"/>
    <col min="6914" max="6914" width="4.25" style="1" customWidth="1"/>
    <col min="6915" max="6915" width="10.625" style="1" customWidth="1"/>
    <col min="6916" max="6916" width="5.25" style="1" customWidth="1"/>
    <col min="6917" max="6917" width="3.625" style="1" customWidth="1"/>
    <col min="6918" max="6918" width="10.625" style="1" customWidth="1"/>
    <col min="6919" max="6919" width="5.25" style="1" customWidth="1"/>
    <col min="6920" max="6920" width="3.625" style="1" customWidth="1"/>
    <col min="6921" max="6921" width="10.625" style="1" customWidth="1"/>
    <col min="6922" max="6922" width="5.375" style="1" customWidth="1"/>
    <col min="6923" max="6923" width="3.625" style="1" customWidth="1"/>
    <col min="6924" max="6924" width="10.5" style="1" customWidth="1"/>
    <col min="6925" max="6925" width="5.25" style="1" customWidth="1"/>
    <col min="6926" max="6926" width="3.625" style="1" customWidth="1"/>
    <col min="6927" max="6927" width="10.5" style="1" customWidth="1"/>
    <col min="6928" max="6928" width="6.625" style="1" customWidth="1"/>
    <col min="6929" max="6929" width="3.625" style="1" customWidth="1"/>
    <col min="6930" max="6930" width="10.5" style="1" customWidth="1"/>
    <col min="6931" max="6931" width="5.25" style="1" customWidth="1"/>
    <col min="6932" max="6932" width="12.875" style="1" customWidth="1"/>
    <col min="6933" max="6933" width="9.375" style="1" customWidth="1"/>
    <col min="6934" max="6934" width="12.625" style="1" customWidth="1"/>
    <col min="6935" max="6935" width="9" style="1" customWidth="1"/>
    <col min="6936" max="7168" width="9" style="1"/>
    <col min="7169" max="7169" width="7.125" style="1" customWidth="1"/>
    <col min="7170" max="7170" width="4.25" style="1" customWidth="1"/>
    <col min="7171" max="7171" width="10.625" style="1" customWidth="1"/>
    <col min="7172" max="7172" width="5.25" style="1" customWidth="1"/>
    <col min="7173" max="7173" width="3.625" style="1" customWidth="1"/>
    <col min="7174" max="7174" width="10.625" style="1" customWidth="1"/>
    <col min="7175" max="7175" width="5.25" style="1" customWidth="1"/>
    <col min="7176" max="7176" width="3.625" style="1" customWidth="1"/>
    <col min="7177" max="7177" width="10.625" style="1" customWidth="1"/>
    <col min="7178" max="7178" width="5.375" style="1" customWidth="1"/>
    <col min="7179" max="7179" width="3.625" style="1" customWidth="1"/>
    <col min="7180" max="7180" width="10.5" style="1" customWidth="1"/>
    <col min="7181" max="7181" width="5.25" style="1" customWidth="1"/>
    <col min="7182" max="7182" width="3.625" style="1" customWidth="1"/>
    <col min="7183" max="7183" width="10.5" style="1" customWidth="1"/>
    <col min="7184" max="7184" width="6.625" style="1" customWidth="1"/>
    <col min="7185" max="7185" width="3.625" style="1" customWidth="1"/>
    <col min="7186" max="7186" width="10.5" style="1" customWidth="1"/>
    <col min="7187" max="7187" width="5.25" style="1" customWidth="1"/>
    <col min="7188" max="7188" width="12.875" style="1" customWidth="1"/>
    <col min="7189" max="7189" width="9.375" style="1" customWidth="1"/>
    <col min="7190" max="7190" width="12.625" style="1" customWidth="1"/>
    <col min="7191" max="7191" width="9" style="1" customWidth="1"/>
    <col min="7192" max="7424" width="9" style="1"/>
    <col min="7425" max="7425" width="7.125" style="1" customWidth="1"/>
    <col min="7426" max="7426" width="4.25" style="1" customWidth="1"/>
    <col min="7427" max="7427" width="10.625" style="1" customWidth="1"/>
    <col min="7428" max="7428" width="5.25" style="1" customWidth="1"/>
    <col min="7429" max="7429" width="3.625" style="1" customWidth="1"/>
    <col min="7430" max="7430" width="10.625" style="1" customWidth="1"/>
    <col min="7431" max="7431" width="5.25" style="1" customWidth="1"/>
    <col min="7432" max="7432" width="3.625" style="1" customWidth="1"/>
    <col min="7433" max="7433" width="10.625" style="1" customWidth="1"/>
    <col min="7434" max="7434" width="5.375" style="1" customWidth="1"/>
    <col min="7435" max="7435" width="3.625" style="1" customWidth="1"/>
    <col min="7436" max="7436" width="10.5" style="1" customWidth="1"/>
    <col min="7437" max="7437" width="5.25" style="1" customWidth="1"/>
    <col min="7438" max="7438" width="3.625" style="1" customWidth="1"/>
    <col min="7439" max="7439" width="10.5" style="1" customWidth="1"/>
    <col min="7440" max="7440" width="6.625" style="1" customWidth="1"/>
    <col min="7441" max="7441" width="3.625" style="1" customWidth="1"/>
    <col min="7442" max="7442" width="10.5" style="1" customWidth="1"/>
    <col min="7443" max="7443" width="5.25" style="1" customWidth="1"/>
    <col min="7444" max="7444" width="12.875" style="1" customWidth="1"/>
    <col min="7445" max="7445" width="9.375" style="1" customWidth="1"/>
    <col min="7446" max="7446" width="12.625" style="1" customWidth="1"/>
    <col min="7447" max="7447" width="9" style="1" customWidth="1"/>
    <col min="7448" max="7680" width="9" style="1"/>
    <col min="7681" max="7681" width="7.125" style="1" customWidth="1"/>
    <col min="7682" max="7682" width="4.25" style="1" customWidth="1"/>
    <col min="7683" max="7683" width="10.625" style="1" customWidth="1"/>
    <col min="7684" max="7684" width="5.25" style="1" customWidth="1"/>
    <col min="7685" max="7685" width="3.625" style="1" customWidth="1"/>
    <col min="7686" max="7686" width="10.625" style="1" customWidth="1"/>
    <col min="7687" max="7687" width="5.25" style="1" customWidth="1"/>
    <col min="7688" max="7688" width="3.625" style="1" customWidth="1"/>
    <col min="7689" max="7689" width="10.625" style="1" customWidth="1"/>
    <col min="7690" max="7690" width="5.375" style="1" customWidth="1"/>
    <col min="7691" max="7691" width="3.625" style="1" customWidth="1"/>
    <col min="7692" max="7692" width="10.5" style="1" customWidth="1"/>
    <col min="7693" max="7693" width="5.25" style="1" customWidth="1"/>
    <col min="7694" max="7694" width="3.625" style="1" customWidth="1"/>
    <col min="7695" max="7695" width="10.5" style="1" customWidth="1"/>
    <col min="7696" max="7696" width="6.625" style="1" customWidth="1"/>
    <col min="7697" max="7697" width="3.625" style="1" customWidth="1"/>
    <col min="7698" max="7698" width="10.5" style="1" customWidth="1"/>
    <col min="7699" max="7699" width="5.25" style="1" customWidth="1"/>
    <col min="7700" max="7700" width="12.875" style="1" customWidth="1"/>
    <col min="7701" max="7701" width="9.375" style="1" customWidth="1"/>
    <col min="7702" max="7702" width="12.625" style="1" customWidth="1"/>
    <col min="7703" max="7703" width="9" style="1" customWidth="1"/>
    <col min="7704" max="7936" width="9" style="1"/>
    <col min="7937" max="7937" width="7.125" style="1" customWidth="1"/>
    <col min="7938" max="7938" width="4.25" style="1" customWidth="1"/>
    <col min="7939" max="7939" width="10.625" style="1" customWidth="1"/>
    <col min="7940" max="7940" width="5.25" style="1" customWidth="1"/>
    <col min="7941" max="7941" width="3.625" style="1" customWidth="1"/>
    <col min="7942" max="7942" width="10.625" style="1" customWidth="1"/>
    <col min="7943" max="7943" width="5.25" style="1" customWidth="1"/>
    <col min="7944" max="7944" width="3.625" style="1" customWidth="1"/>
    <col min="7945" max="7945" width="10.625" style="1" customWidth="1"/>
    <col min="7946" max="7946" width="5.375" style="1" customWidth="1"/>
    <col min="7947" max="7947" width="3.625" style="1" customWidth="1"/>
    <col min="7948" max="7948" width="10.5" style="1" customWidth="1"/>
    <col min="7949" max="7949" width="5.25" style="1" customWidth="1"/>
    <col min="7950" max="7950" width="3.625" style="1" customWidth="1"/>
    <col min="7951" max="7951" width="10.5" style="1" customWidth="1"/>
    <col min="7952" max="7952" width="6.625" style="1" customWidth="1"/>
    <col min="7953" max="7953" width="3.625" style="1" customWidth="1"/>
    <col min="7954" max="7954" width="10.5" style="1" customWidth="1"/>
    <col min="7955" max="7955" width="5.25" style="1" customWidth="1"/>
    <col min="7956" max="7956" width="12.875" style="1" customWidth="1"/>
    <col min="7957" max="7957" width="9.375" style="1" customWidth="1"/>
    <col min="7958" max="7958" width="12.625" style="1" customWidth="1"/>
    <col min="7959" max="7959" width="9" style="1" customWidth="1"/>
    <col min="7960" max="8192" width="9" style="1"/>
    <col min="8193" max="8193" width="7.125" style="1" customWidth="1"/>
    <col min="8194" max="8194" width="4.25" style="1" customWidth="1"/>
    <col min="8195" max="8195" width="10.625" style="1" customWidth="1"/>
    <col min="8196" max="8196" width="5.25" style="1" customWidth="1"/>
    <col min="8197" max="8197" width="3.625" style="1" customWidth="1"/>
    <col min="8198" max="8198" width="10.625" style="1" customWidth="1"/>
    <col min="8199" max="8199" width="5.25" style="1" customWidth="1"/>
    <col min="8200" max="8200" width="3.625" style="1" customWidth="1"/>
    <col min="8201" max="8201" width="10.625" style="1" customWidth="1"/>
    <col min="8202" max="8202" width="5.375" style="1" customWidth="1"/>
    <col min="8203" max="8203" width="3.625" style="1" customWidth="1"/>
    <col min="8204" max="8204" width="10.5" style="1" customWidth="1"/>
    <col min="8205" max="8205" width="5.25" style="1" customWidth="1"/>
    <col min="8206" max="8206" width="3.625" style="1" customWidth="1"/>
    <col min="8207" max="8207" width="10.5" style="1" customWidth="1"/>
    <col min="8208" max="8208" width="6.625" style="1" customWidth="1"/>
    <col min="8209" max="8209" width="3.625" style="1" customWidth="1"/>
    <col min="8210" max="8210" width="10.5" style="1" customWidth="1"/>
    <col min="8211" max="8211" width="5.25" style="1" customWidth="1"/>
    <col min="8212" max="8212" width="12.875" style="1" customWidth="1"/>
    <col min="8213" max="8213" width="9.375" style="1" customWidth="1"/>
    <col min="8214" max="8214" width="12.625" style="1" customWidth="1"/>
    <col min="8215" max="8215" width="9" style="1" customWidth="1"/>
    <col min="8216" max="8448" width="9" style="1"/>
    <col min="8449" max="8449" width="7.125" style="1" customWidth="1"/>
    <col min="8450" max="8450" width="4.25" style="1" customWidth="1"/>
    <col min="8451" max="8451" width="10.625" style="1" customWidth="1"/>
    <col min="8452" max="8452" width="5.25" style="1" customWidth="1"/>
    <col min="8453" max="8453" width="3.625" style="1" customWidth="1"/>
    <col min="8454" max="8454" width="10.625" style="1" customWidth="1"/>
    <col min="8455" max="8455" width="5.25" style="1" customWidth="1"/>
    <col min="8456" max="8456" width="3.625" style="1" customWidth="1"/>
    <col min="8457" max="8457" width="10.625" style="1" customWidth="1"/>
    <col min="8458" max="8458" width="5.375" style="1" customWidth="1"/>
    <col min="8459" max="8459" width="3.625" style="1" customWidth="1"/>
    <col min="8460" max="8460" width="10.5" style="1" customWidth="1"/>
    <col min="8461" max="8461" width="5.25" style="1" customWidth="1"/>
    <col min="8462" max="8462" width="3.625" style="1" customWidth="1"/>
    <col min="8463" max="8463" width="10.5" style="1" customWidth="1"/>
    <col min="8464" max="8464" width="6.625" style="1" customWidth="1"/>
    <col min="8465" max="8465" width="3.625" style="1" customWidth="1"/>
    <col min="8466" max="8466" width="10.5" style="1" customWidth="1"/>
    <col min="8467" max="8467" width="5.25" style="1" customWidth="1"/>
    <col min="8468" max="8468" width="12.875" style="1" customWidth="1"/>
    <col min="8469" max="8469" width="9.375" style="1" customWidth="1"/>
    <col min="8470" max="8470" width="12.625" style="1" customWidth="1"/>
    <col min="8471" max="8471" width="9" style="1" customWidth="1"/>
    <col min="8472" max="8704" width="9" style="1"/>
    <col min="8705" max="8705" width="7.125" style="1" customWidth="1"/>
    <col min="8706" max="8706" width="4.25" style="1" customWidth="1"/>
    <col min="8707" max="8707" width="10.625" style="1" customWidth="1"/>
    <col min="8708" max="8708" width="5.25" style="1" customWidth="1"/>
    <col min="8709" max="8709" width="3.625" style="1" customWidth="1"/>
    <col min="8710" max="8710" width="10.625" style="1" customWidth="1"/>
    <col min="8711" max="8711" width="5.25" style="1" customWidth="1"/>
    <col min="8712" max="8712" width="3.625" style="1" customWidth="1"/>
    <col min="8713" max="8713" width="10.625" style="1" customWidth="1"/>
    <col min="8714" max="8714" width="5.375" style="1" customWidth="1"/>
    <col min="8715" max="8715" width="3.625" style="1" customWidth="1"/>
    <col min="8716" max="8716" width="10.5" style="1" customWidth="1"/>
    <col min="8717" max="8717" width="5.25" style="1" customWidth="1"/>
    <col min="8718" max="8718" width="3.625" style="1" customWidth="1"/>
    <col min="8719" max="8719" width="10.5" style="1" customWidth="1"/>
    <col min="8720" max="8720" width="6.625" style="1" customWidth="1"/>
    <col min="8721" max="8721" width="3.625" style="1" customWidth="1"/>
    <col min="8722" max="8722" width="10.5" style="1" customWidth="1"/>
    <col min="8723" max="8723" width="5.25" style="1" customWidth="1"/>
    <col min="8724" max="8724" width="12.875" style="1" customWidth="1"/>
    <col min="8725" max="8725" width="9.375" style="1" customWidth="1"/>
    <col min="8726" max="8726" width="12.625" style="1" customWidth="1"/>
    <col min="8727" max="8727" width="9" style="1" customWidth="1"/>
    <col min="8728" max="8960" width="9" style="1"/>
    <col min="8961" max="8961" width="7.125" style="1" customWidth="1"/>
    <col min="8962" max="8962" width="4.25" style="1" customWidth="1"/>
    <col min="8963" max="8963" width="10.625" style="1" customWidth="1"/>
    <col min="8964" max="8964" width="5.25" style="1" customWidth="1"/>
    <col min="8965" max="8965" width="3.625" style="1" customWidth="1"/>
    <col min="8966" max="8966" width="10.625" style="1" customWidth="1"/>
    <col min="8967" max="8967" width="5.25" style="1" customWidth="1"/>
    <col min="8968" max="8968" width="3.625" style="1" customWidth="1"/>
    <col min="8969" max="8969" width="10.625" style="1" customWidth="1"/>
    <col min="8970" max="8970" width="5.375" style="1" customWidth="1"/>
    <col min="8971" max="8971" width="3.625" style="1" customWidth="1"/>
    <col min="8972" max="8972" width="10.5" style="1" customWidth="1"/>
    <col min="8973" max="8973" width="5.25" style="1" customWidth="1"/>
    <col min="8974" max="8974" width="3.625" style="1" customWidth="1"/>
    <col min="8975" max="8975" width="10.5" style="1" customWidth="1"/>
    <col min="8976" max="8976" width="6.625" style="1" customWidth="1"/>
    <col min="8977" max="8977" width="3.625" style="1" customWidth="1"/>
    <col min="8978" max="8978" width="10.5" style="1" customWidth="1"/>
    <col min="8979" max="8979" width="5.25" style="1" customWidth="1"/>
    <col min="8980" max="8980" width="12.875" style="1" customWidth="1"/>
    <col min="8981" max="8981" width="9.375" style="1" customWidth="1"/>
    <col min="8982" max="8982" width="12.625" style="1" customWidth="1"/>
    <col min="8983" max="8983" width="9" style="1" customWidth="1"/>
    <col min="8984" max="9216" width="9" style="1"/>
    <col min="9217" max="9217" width="7.125" style="1" customWidth="1"/>
    <col min="9218" max="9218" width="4.25" style="1" customWidth="1"/>
    <col min="9219" max="9219" width="10.625" style="1" customWidth="1"/>
    <col min="9220" max="9220" width="5.25" style="1" customWidth="1"/>
    <col min="9221" max="9221" width="3.625" style="1" customWidth="1"/>
    <col min="9222" max="9222" width="10.625" style="1" customWidth="1"/>
    <col min="9223" max="9223" width="5.25" style="1" customWidth="1"/>
    <col min="9224" max="9224" width="3.625" style="1" customWidth="1"/>
    <col min="9225" max="9225" width="10.625" style="1" customWidth="1"/>
    <col min="9226" max="9226" width="5.375" style="1" customWidth="1"/>
    <col min="9227" max="9227" width="3.625" style="1" customWidth="1"/>
    <col min="9228" max="9228" width="10.5" style="1" customWidth="1"/>
    <col min="9229" max="9229" width="5.25" style="1" customWidth="1"/>
    <col min="9230" max="9230" width="3.625" style="1" customWidth="1"/>
    <col min="9231" max="9231" width="10.5" style="1" customWidth="1"/>
    <col min="9232" max="9232" width="6.625" style="1" customWidth="1"/>
    <col min="9233" max="9233" width="3.625" style="1" customWidth="1"/>
    <col min="9234" max="9234" width="10.5" style="1" customWidth="1"/>
    <col min="9235" max="9235" width="5.25" style="1" customWidth="1"/>
    <col min="9236" max="9236" width="12.875" style="1" customWidth="1"/>
    <col min="9237" max="9237" width="9.375" style="1" customWidth="1"/>
    <col min="9238" max="9238" width="12.625" style="1" customWidth="1"/>
    <col min="9239" max="9239" width="9" style="1" customWidth="1"/>
    <col min="9240" max="9472" width="9" style="1"/>
    <col min="9473" max="9473" width="7.125" style="1" customWidth="1"/>
    <col min="9474" max="9474" width="4.25" style="1" customWidth="1"/>
    <col min="9475" max="9475" width="10.625" style="1" customWidth="1"/>
    <col min="9476" max="9476" width="5.25" style="1" customWidth="1"/>
    <col min="9477" max="9477" width="3.625" style="1" customWidth="1"/>
    <col min="9478" max="9478" width="10.625" style="1" customWidth="1"/>
    <col min="9479" max="9479" width="5.25" style="1" customWidth="1"/>
    <col min="9480" max="9480" width="3.625" style="1" customWidth="1"/>
    <col min="9481" max="9481" width="10.625" style="1" customWidth="1"/>
    <col min="9482" max="9482" width="5.375" style="1" customWidth="1"/>
    <col min="9483" max="9483" width="3.625" style="1" customWidth="1"/>
    <col min="9484" max="9484" width="10.5" style="1" customWidth="1"/>
    <col min="9485" max="9485" width="5.25" style="1" customWidth="1"/>
    <col min="9486" max="9486" width="3.625" style="1" customWidth="1"/>
    <col min="9487" max="9487" width="10.5" style="1" customWidth="1"/>
    <col min="9488" max="9488" width="6.625" style="1" customWidth="1"/>
    <col min="9489" max="9489" width="3.625" style="1" customWidth="1"/>
    <col min="9490" max="9490" width="10.5" style="1" customWidth="1"/>
    <col min="9491" max="9491" width="5.25" style="1" customWidth="1"/>
    <col min="9492" max="9492" width="12.875" style="1" customWidth="1"/>
    <col min="9493" max="9493" width="9.375" style="1" customWidth="1"/>
    <col min="9494" max="9494" width="12.625" style="1" customWidth="1"/>
    <col min="9495" max="9495" width="9" style="1" customWidth="1"/>
    <col min="9496" max="9728" width="9" style="1"/>
    <col min="9729" max="9729" width="7.125" style="1" customWidth="1"/>
    <col min="9730" max="9730" width="4.25" style="1" customWidth="1"/>
    <col min="9731" max="9731" width="10.625" style="1" customWidth="1"/>
    <col min="9732" max="9732" width="5.25" style="1" customWidth="1"/>
    <col min="9733" max="9733" width="3.625" style="1" customWidth="1"/>
    <col min="9734" max="9734" width="10.625" style="1" customWidth="1"/>
    <col min="9735" max="9735" width="5.25" style="1" customWidth="1"/>
    <col min="9736" max="9736" width="3.625" style="1" customWidth="1"/>
    <col min="9737" max="9737" width="10.625" style="1" customWidth="1"/>
    <col min="9738" max="9738" width="5.375" style="1" customWidth="1"/>
    <col min="9739" max="9739" width="3.625" style="1" customWidth="1"/>
    <col min="9740" max="9740" width="10.5" style="1" customWidth="1"/>
    <col min="9741" max="9741" width="5.25" style="1" customWidth="1"/>
    <col min="9742" max="9742" width="3.625" style="1" customWidth="1"/>
    <col min="9743" max="9743" width="10.5" style="1" customWidth="1"/>
    <col min="9744" max="9744" width="6.625" style="1" customWidth="1"/>
    <col min="9745" max="9745" width="3.625" style="1" customWidth="1"/>
    <col min="9746" max="9746" width="10.5" style="1" customWidth="1"/>
    <col min="9747" max="9747" width="5.25" style="1" customWidth="1"/>
    <col min="9748" max="9748" width="12.875" style="1" customWidth="1"/>
    <col min="9749" max="9749" width="9.375" style="1" customWidth="1"/>
    <col min="9750" max="9750" width="12.625" style="1" customWidth="1"/>
    <col min="9751" max="9751" width="9" style="1" customWidth="1"/>
    <col min="9752" max="9984" width="9" style="1"/>
    <col min="9985" max="9985" width="7.125" style="1" customWidth="1"/>
    <col min="9986" max="9986" width="4.25" style="1" customWidth="1"/>
    <col min="9987" max="9987" width="10.625" style="1" customWidth="1"/>
    <col min="9988" max="9988" width="5.25" style="1" customWidth="1"/>
    <col min="9989" max="9989" width="3.625" style="1" customWidth="1"/>
    <col min="9990" max="9990" width="10.625" style="1" customWidth="1"/>
    <col min="9991" max="9991" width="5.25" style="1" customWidth="1"/>
    <col min="9992" max="9992" width="3.625" style="1" customWidth="1"/>
    <col min="9993" max="9993" width="10.625" style="1" customWidth="1"/>
    <col min="9994" max="9994" width="5.375" style="1" customWidth="1"/>
    <col min="9995" max="9995" width="3.625" style="1" customWidth="1"/>
    <col min="9996" max="9996" width="10.5" style="1" customWidth="1"/>
    <col min="9997" max="9997" width="5.25" style="1" customWidth="1"/>
    <col min="9998" max="9998" width="3.625" style="1" customWidth="1"/>
    <col min="9999" max="9999" width="10.5" style="1" customWidth="1"/>
    <col min="10000" max="10000" width="6.625" style="1" customWidth="1"/>
    <col min="10001" max="10001" width="3.625" style="1" customWidth="1"/>
    <col min="10002" max="10002" width="10.5" style="1" customWidth="1"/>
    <col min="10003" max="10003" width="5.25" style="1" customWidth="1"/>
    <col min="10004" max="10004" width="12.875" style="1" customWidth="1"/>
    <col min="10005" max="10005" width="9.375" style="1" customWidth="1"/>
    <col min="10006" max="10006" width="12.625" style="1" customWidth="1"/>
    <col min="10007" max="10007" width="9" style="1" customWidth="1"/>
    <col min="10008" max="10240" width="9" style="1"/>
    <col min="10241" max="10241" width="7.125" style="1" customWidth="1"/>
    <col min="10242" max="10242" width="4.25" style="1" customWidth="1"/>
    <col min="10243" max="10243" width="10.625" style="1" customWidth="1"/>
    <col min="10244" max="10244" width="5.25" style="1" customWidth="1"/>
    <col min="10245" max="10245" width="3.625" style="1" customWidth="1"/>
    <col min="10246" max="10246" width="10.625" style="1" customWidth="1"/>
    <col min="10247" max="10247" width="5.25" style="1" customWidth="1"/>
    <col min="10248" max="10248" width="3.625" style="1" customWidth="1"/>
    <col min="10249" max="10249" width="10.625" style="1" customWidth="1"/>
    <col min="10250" max="10250" width="5.375" style="1" customWidth="1"/>
    <col min="10251" max="10251" width="3.625" style="1" customWidth="1"/>
    <col min="10252" max="10252" width="10.5" style="1" customWidth="1"/>
    <col min="10253" max="10253" width="5.25" style="1" customWidth="1"/>
    <col min="10254" max="10254" width="3.625" style="1" customWidth="1"/>
    <col min="10255" max="10255" width="10.5" style="1" customWidth="1"/>
    <col min="10256" max="10256" width="6.625" style="1" customWidth="1"/>
    <col min="10257" max="10257" width="3.625" style="1" customWidth="1"/>
    <col min="10258" max="10258" width="10.5" style="1" customWidth="1"/>
    <col min="10259" max="10259" width="5.25" style="1" customWidth="1"/>
    <col min="10260" max="10260" width="12.875" style="1" customWidth="1"/>
    <col min="10261" max="10261" width="9.375" style="1" customWidth="1"/>
    <col min="10262" max="10262" width="12.625" style="1" customWidth="1"/>
    <col min="10263" max="10263" width="9" style="1" customWidth="1"/>
    <col min="10264" max="10496" width="9" style="1"/>
    <col min="10497" max="10497" width="7.125" style="1" customWidth="1"/>
    <col min="10498" max="10498" width="4.25" style="1" customWidth="1"/>
    <col min="10499" max="10499" width="10.625" style="1" customWidth="1"/>
    <col min="10500" max="10500" width="5.25" style="1" customWidth="1"/>
    <col min="10501" max="10501" width="3.625" style="1" customWidth="1"/>
    <col min="10502" max="10502" width="10.625" style="1" customWidth="1"/>
    <col min="10503" max="10503" width="5.25" style="1" customWidth="1"/>
    <col min="10504" max="10504" width="3.625" style="1" customWidth="1"/>
    <col min="10505" max="10505" width="10.625" style="1" customWidth="1"/>
    <col min="10506" max="10506" width="5.375" style="1" customWidth="1"/>
    <col min="10507" max="10507" width="3.625" style="1" customWidth="1"/>
    <col min="10508" max="10508" width="10.5" style="1" customWidth="1"/>
    <col min="10509" max="10509" width="5.25" style="1" customWidth="1"/>
    <col min="10510" max="10510" width="3.625" style="1" customWidth="1"/>
    <col min="10511" max="10511" width="10.5" style="1" customWidth="1"/>
    <col min="10512" max="10512" width="6.625" style="1" customWidth="1"/>
    <col min="10513" max="10513" width="3.625" style="1" customWidth="1"/>
    <col min="10514" max="10514" width="10.5" style="1" customWidth="1"/>
    <col min="10515" max="10515" width="5.25" style="1" customWidth="1"/>
    <col min="10516" max="10516" width="12.875" style="1" customWidth="1"/>
    <col min="10517" max="10517" width="9.375" style="1" customWidth="1"/>
    <col min="10518" max="10518" width="12.625" style="1" customWidth="1"/>
    <col min="10519" max="10519" width="9" style="1" customWidth="1"/>
    <col min="10520" max="10752" width="9" style="1"/>
    <col min="10753" max="10753" width="7.125" style="1" customWidth="1"/>
    <col min="10754" max="10754" width="4.25" style="1" customWidth="1"/>
    <col min="10755" max="10755" width="10.625" style="1" customWidth="1"/>
    <col min="10756" max="10756" width="5.25" style="1" customWidth="1"/>
    <col min="10757" max="10757" width="3.625" style="1" customWidth="1"/>
    <col min="10758" max="10758" width="10.625" style="1" customWidth="1"/>
    <col min="10759" max="10759" width="5.25" style="1" customWidth="1"/>
    <col min="10760" max="10760" width="3.625" style="1" customWidth="1"/>
    <col min="10761" max="10761" width="10.625" style="1" customWidth="1"/>
    <col min="10762" max="10762" width="5.375" style="1" customWidth="1"/>
    <col min="10763" max="10763" width="3.625" style="1" customWidth="1"/>
    <col min="10764" max="10764" width="10.5" style="1" customWidth="1"/>
    <col min="10765" max="10765" width="5.25" style="1" customWidth="1"/>
    <col min="10766" max="10766" width="3.625" style="1" customWidth="1"/>
    <col min="10767" max="10767" width="10.5" style="1" customWidth="1"/>
    <col min="10768" max="10768" width="6.625" style="1" customWidth="1"/>
    <col min="10769" max="10769" width="3.625" style="1" customWidth="1"/>
    <col min="10770" max="10770" width="10.5" style="1" customWidth="1"/>
    <col min="10771" max="10771" width="5.25" style="1" customWidth="1"/>
    <col min="10772" max="10772" width="12.875" style="1" customWidth="1"/>
    <col min="10773" max="10773" width="9.375" style="1" customWidth="1"/>
    <col min="10774" max="10774" width="12.625" style="1" customWidth="1"/>
    <col min="10775" max="10775" width="9" style="1" customWidth="1"/>
    <col min="10776" max="11008" width="9" style="1"/>
    <col min="11009" max="11009" width="7.125" style="1" customWidth="1"/>
    <col min="11010" max="11010" width="4.25" style="1" customWidth="1"/>
    <col min="11011" max="11011" width="10.625" style="1" customWidth="1"/>
    <col min="11012" max="11012" width="5.25" style="1" customWidth="1"/>
    <col min="11013" max="11013" width="3.625" style="1" customWidth="1"/>
    <col min="11014" max="11014" width="10.625" style="1" customWidth="1"/>
    <col min="11015" max="11015" width="5.25" style="1" customWidth="1"/>
    <col min="11016" max="11016" width="3.625" style="1" customWidth="1"/>
    <col min="11017" max="11017" width="10.625" style="1" customWidth="1"/>
    <col min="11018" max="11018" width="5.375" style="1" customWidth="1"/>
    <col min="11019" max="11019" width="3.625" style="1" customWidth="1"/>
    <col min="11020" max="11020" width="10.5" style="1" customWidth="1"/>
    <col min="11021" max="11021" width="5.25" style="1" customWidth="1"/>
    <col min="11022" max="11022" width="3.625" style="1" customWidth="1"/>
    <col min="11023" max="11023" width="10.5" style="1" customWidth="1"/>
    <col min="11024" max="11024" width="6.625" style="1" customWidth="1"/>
    <col min="11025" max="11025" width="3.625" style="1" customWidth="1"/>
    <col min="11026" max="11026" width="10.5" style="1" customWidth="1"/>
    <col min="11027" max="11027" width="5.25" style="1" customWidth="1"/>
    <col min="11028" max="11028" width="12.875" style="1" customWidth="1"/>
    <col min="11029" max="11029" width="9.375" style="1" customWidth="1"/>
    <col min="11030" max="11030" width="12.625" style="1" customWidth="1"/>
    <col min="11031" max="11031" width="9" style="1" customWidth="1"/>
    <col min="11032" max="11264" width="9" style="1"/>
    <col min="11265" max="11265" width="7.125" style="1" customWidth="1"/>
    <col min="11266" max="11266" width="4.25" style="1" customWidth="1"/>
    <col min="11267" max="11267" width="10.625" style="1" customWidth="1"/>
    <col min="11268" max="11268" width="5.25" style="1" customWidth="1"/>
    <col min="11269" max="11269" width="3.625" style="1" customWidth="1"/>
    <col min="11270" max="11270" width="10.625" style="1" customWidth="1"/>
    <col min="11271" max="11271" width="5.25" style="1" customWidth="1"/>
    <col min="11272" max="11272" width="3.625" style="1" customWidth="1"/>
    <col min="11273" max="11273" width="10.625" style="1" customWidth="1"/>
    <col min="11274" max="11274" width="5.375" style="1" customWidth="1"/>
    <col min="11275" max="11275" width="3.625" style="1" customWidth="1"/>
    <col min="11276" max="11276" width="10.5" style="1" customWidth="1"/>
    <col min="11277" max="11277" width="5.25" style="1" customWidth="1"/>
    <col min="11278" max="11278" width="3.625" style="1" customWidth="1"/>
    <col min="11279" max="11279" width="10.5" style="1" customWidth="1"/>
    <col min="11280" max="11280" width="6.625" style="1" customWidth="1"/>
    <col min="11281" max="11281" width="3.625" style="1" customWidth="1"/>
    <col min="11282" max="11282" width="10.5" style="1" customWidth="1"/>
    <col min="11283" max="11283" width="5.25" style="1" customWidth="1"/>
    <col min="11284" max="11284" width="12.875" style="1" customWidth="1"/>
    <col min="11285" max="11285" width="9.375" style="1" customWidth="1"/>
    <col min="11286" max="11286" width="12.625" style="1" customWidth="1"/>
    <col min="11287" max="11287" width="9" style="1" customWidth="1"/>
    <col min="11288" max="11520" width="9" style="1"/>
    <col min="11521" max="11521" width="7.125" style="1" customWidth="1"/>
    <col min="11522" max="11522" width="4.25" style="1" customWidth="1"/>
    <col min="11523" max="11523" width="10.625" style="1" customWidth="1"/>
    <col min="11524" max="11524" width="5.25" style="1" customWidth="1"/>
    <col min="11525" max="11525" width="3.625" style="1" customWidth="1"/>
    <col min="11526" max="11526" width="10.625" style="1" customWidth="1"/>
    <col min="11527" max="11527" width="5.25" style="1" customWidth="1"/>
    <col min="11528" max="11528" width="3.625" style="1" customWidth="1"/>
    <col min="11529" max="11529" width="10.625" style="1" customWidth="1"/>
    <col min="11530" max="11530" width="5.375" style="1" customWidth="1"/>
    <col min="11531" max="11531" width="3.625" style="1" customWidth="1"/>
    <col min="11532" max="11532" width="10.5" style="1" customWidth="1"/>
    <col min="11533" max="11533" width="5.25" style="1" customWidth="1"/>
    <col min="11534" max="11534" width="3.625" style="1" customWidth="1"/>
    <col min="11535" max="11535" width="10.5" style="1" customWidth="1"/>
    <col min="11536" max="11536" width="6.625" style="1" customWidth="1"/>
    <col min="11537" max="11537" width="3.625" style="1" customWidth="1"/>
    <col min="11538" max="11538" width="10.5" style="1" customWidth="1"/>
    <col min="11539" max="11539" width="5.25" style="1" customWidth="1"/>
    <col min="11540" max="11540" width="12.875" style="1" customWidth="1"/>
    <col min="11541" max="11541" width="9.375" style="1" customWidth="1"/>
    <col min="11542" max="11542" width="12.625" style="1" customWidth="1"/>
    <col min="11543" max="11543" width="9" style="1" customWidth="1"/>
    <col min="11544" max="11776" width="9" style="1"/>
    <col min="11777" max="11777" width="7.125" style="1" customWidth="1"/>
    <col min="11778" max="11778" width="4.25" style="1" customWidth="1"/>
    <col min="11779" max="11779" width="10.625" style="1" customWidth="1"/>
    <col min="11780" max="11780" width="5.25" style="1" customWidth="1"/>
    <col min="11781" max="11781" width="3.625" style="1" customWidth="1"/>
    <col min="11782" max="11782" width="10.625" style="1" customWidth="1"/>
    <col min="11783" max="11783" width="5.25" style="1" customWidth="1"/>
    <col min="11784" max="11784" width="3.625" style="1" customWidth="1"/>
    <col min="11785" max="11785" width="10.625" style="1" customWidth="1"/>
    <col min="11786" max="11786" width="5.375" style="1" customWidth="1"/>
    <col min="11787" max="11787" width="3.625" style="1" customWidth="1"/>
    <col min="11788" max="11788" width="10.5" style="1" customWidth="1"/>
    <col min="11789" max="11789" width="5.25" style="1" customWidth="1"/>
    <col min="11790" max="11790" width="3.625" style="1" customWidth="1"/>
    <col min="11791" max="11791" width="10.5" style="1" customWidth="1"/>
    <col min="11792" max="11792" width="6.625" style="1" customWidth="1"/>
    <col min="11793" max="11793" width="3.625" style="1" customWidth="1"/>
    <col min="11794" max="11794" width="10.5" style="1" customWidth="1"/>
    <col min="11795" max="11795" width="5.25" style="1" customWidth="1"/>
    <col min="11796" max="11796" width="12.875" style="1" customWidth="1"/>
    <col min="11797" max="11797" width="9.375" style="1" customWidth="1"/>
    <col min="11798" max="11798" width="12.625" style="1" customWidth="1"/>
    <col min="11799" max="11799" width="9" style="1" customWidth="1"/>
    <col min="11800" max="12032" width="9" style="1"/>
    <col min="12033" max="12033" width="7.125" style="1" customWidth="1"/>
    <col min="12034" max="12034" width="4.25" style="1" customWidth="1"/>
    <col min="12035" max="12035" width="10.625" style="1" customWidth="1"/>
    <col min="12036" max="12036" width="5.25" style="1" customWidth="1"/>
    <col min="12037" max="12037" width="3.625" style="1" customWidth="1"/>
    <col min="12038" max="12038" width="10.625" style="1" customWidth="1"/>
    <col min="12039" max="12039" width="5.25" style="1" customWidth="1"/>
    <col min="12040" max="12040" width="3.625" style="1" customWidth="1"/>
    <col min="12041" max="12041" width="10.625" style="1" customWidth="1"/>
    <col min="12042" max="12042" width="5.375" style="1" customWidth="1"/>
    <col min="12043" max="12043" width="3.625" style="1" customWidth="1"/>
    <col min="12044" max="12044" width="10.5" style="1" customWidth="1"/>
    <col min="12045" max="12045" width="5.25" style="1" customWidth="1"/>
    <col min="12046" max="12046" width="3.625" style="1" customWidth="1"/>
    <col min="12047" max="12047" width="10.5" style="1" customWidth="1"/>
    <col min="12048" max="12048" width="6.625" style="1" customWidth="1"/>
    <col min="12049" max="12049" width="3.625" style="1" customWidth="1"/>
    <col min="12050" max="12050" width="10.5" style="1" customWidth="1"/>
    <col min="12051" max="12051" width="5.25" style="1" customWidth="1"/>
    <col min="12052" max="12052" width="12.875" style="1" customWidth="1"/>
    <col min="12053" max="12053" width="9.375" style="1" customWidth="1"/>
    <col min="12054" max="12054" width="12.625" style="1" customWidth="1"/>
    <col min="12055" max="12055" width="9" style="1" customWidth="1"/>
    <col min="12056" max="12288" width="9" style="1"/>
    <col min="12289" max="12289" width="7.125" style="1" customWidth="1"/>
    <col min="12290" max="12290" width="4.25" style="1" customWidth="1"/>
    <col min="12291" max="12291" width="10.625" style="1" customWidth="1"/>
    <col min="12292" max="12292" width="5.25" style="1" customWidth="1"/>
    <col min="12293" max="12293" width="3.625" style="1" customWidth="1"/>
    <col min="12294" max="12294" width="10.625" style="1" customWidth="1"/>
    <col min="12295" max="12295" width="5.25" style="1" customWidth="1"/>
    <col min="12296" max="12296" width="3.625" style="1" customWidth="1"/>
    <col min="12297" max="12297" width="10.625" style="1" customWidth="1"/>
    <col min="12298" max="12298" width="5.375" style="1" customWidth="1"/>
    <col min="12299" max="12299" width="3.625" style="1" customWidth="1"/>
    <col min="12300" max="12300" width="10.5" style="1" customWidth="1"/>
    <col min="12301" max="12301" width="5.25" style="1" customWidth="1"/>
    <col min="12302" max="12302" width="3.625" style="1" customWidth="1"/>
    <col min="12303" max="12303" width="10.5" style="1" customWidth="1"/>
    <col min="12304" max="12304" width="6.625" style="1" customWidth="1"/>
    <col min="12305" max="12305" width="3.625" style="1" customWidth="1"/>
    <col min="12306" max="12306" width="10.5" style="1" customWidth="1"/>
    <col min="12307" max="12307" width="5.25" style="1" customWidth="1"/>
    <col min="12308" max="12308" width="12.875" style="1" customWidth="1"/>
    <col min="12309" max="12309" width="9.375" style="1" customWidth="1"/>
    <col min="12310" max="12310" width="12.625" style="1" customWidth="1"/>
    <col min="12311" max="12311" width="9" style="1" customWidth="1"/>
    <col min="12312" max="12544" width="9" style="1"/>
    <col min="12545" max="12545" width="7.125" style="1" customWidth="1"/>
    <col min="12546" max="12546" width="4.25" style="1" customWidth="1"/>
    <col min="12547" max="12547" width="10.625" style="1" customWidth="1"/>
    <col min="12548" max="12548" width="5.25" style="1" customWidth="1"/>
    <col min="12549" max="12549" width="3.625" style="1" customWidth="1"/>
    <col min="12550" max="12550" width="10.625" style="1" customWidth="1"/>
    <col min="12551" max="12551" width="5.25" style="1" customWidth="1"/>
    <col min="12552" max="12552" width="3.625" style="1" customWidth="1"/>
    <col min="12553" max="12553" width="10.625" style="1" customWidth="1"/>
    <col min="12554" max="12554" width="5.375" style="1" customWidth="1"/>
    <col min="12555" max="12555" width="3.625" style="1" customWidth="1"/>
    <col min="12556" max="12556" width="10.5" style="1" customWidth="1"/>
    <col min="12557" max="12557" width="5.25" style="1" customWidth="1"/>
    <col min="12558" max="12558" width="3.625" style="1" customWidth="1"/>
    <col min="12559" max="12559" width="10.5" style="1" customWidth="1"/>
    <col min="12560" max="12560" width="6.625" style="1" customWidth="1"/>
    <col min="12561" max="12561" width="3.625" style="1" customWidth="1"/>
    <col min="12562" max="12562" width="10.5" style="1" customWidth="1"/>
    <col min="12563" max="12563" width="5.25" style="1" customWidth="1"/>
    <col min="12564" max="12564" width="12.875" style="1" customWidth="1"/>
    <col min="12565" max="12565" width="9.375" style="1" customWidth="1"/>
    <col min="12566" max="12566" width="12.625" style="1" customWidth="1"/>
    <col min="12567" max="12567" width="9" style="1" customWidth="1"/>
    <col min="12568" max="12800" width="9" style="1"/>
    <col min="12801" max="12801" width="7.125" style="1" customWidth="1"/>
    <col min="12802" max="12802" width="4.25" style="1" customWidth="1"/>
    <col min="12803" max="12803" width="10.625" style="1" customWidth="1"/>
    <col min="12804" max="12804" width="5.25" style="1" customWidth="1"/>
    <col min="12805" max="12805" width="3.625" style="1" customWidth="1"/>
    <col min="12806" max="12806" width="10.625" style="1" customWidth="1"/>
    <col min="12807" max="12807" width="5.25" style="1" customWidth="1"/>
    <col min="12808" max="12808" width="3.625" style="1" customWidth="1"/>
    <col min="12809" max="12809" width="10.625" style="1" customWidth="1"/>
    <col min="12810" max="12810" width="5.375" style="1" customWidth="1"/>
    <col min="12811" max="12811" width="3.625" style="1" customWidth="1"/>
    <col min="12812" max="12812" width="10.5" style="1" customWidth="1"/>
    <col min="12813" max="12813" width="5.25" style="1" customWidth="1"/>
    <col min="12814" max="12814" width="3.625" style="1" customWidth="1"/>
    <col min="12815" max="12815" width="10.5" style="1" customWidth="1"/>
    <col min="12816" max="12816" width="6.625" style="1" customWidth="1"/>
    <col min="12817" max="12817" width="3.625" style="1" customWidth="1"/>
    <col min="12818" max="12818" width="10.5" style="1" customWidth="1"/>
    <col min="12819" max="12819" width="5.25" style="1" customWidth="1"/>
    <col min="12820" max="12820" width="12.875" style="1" customWidth="1"/>
    <col min="12821" max="12821" width="9.375" style="1" customWidth="1"/>
    <col min="12822" max="12822" width="12.625" style="1" customWidth="1"/>
    <col min="12823" max="12823" width="9" style="1" customWidth="1"/>
    <col min="12824" max="13056" width="9" style="1"/>
    <col min="13057" max="13057" width="7.125" style="1" customWidth="1"/>
    <col min="13058" max="13058" width="4.25" style="1" customWidth="1"/>
    <col min="13059" max="13059" width="10.625" style="1" customWidth="1"/>
    <col min="13060" max="13060" width="5.25" style="1" customWidth="1"/>
    <col min="13061" max="13061" width="3.625" style="1" customWidth="1"/>
    <col min="13062" max="13062" width="10.625" style="1" customWidth="1"/>
    <col min="13063" max="13063" width="5.25" style="1" customWidth="1"/>
    <col min="13064" max="13064" width="3.625" style="1" customWidth="1"/>
    <col min="13065" max="13065" width="10.625" style="1" customWidth="1"/>
    <col min="13066" max="13066" width="5.375" style="1" customWidth="1"/>
    <col min="13067" max="13067" width="3.625" style="1" customWidth="1"/>
    <col min="13068" max="13068" width="10.5" style="1" customWidth="1"/>
    <col min="13069" max="13069" width="5.25" style="1" customWidth="1"/>
    <col min="13070" max="13070" width="3.625" style="1" customWidth="1"/>
    <col min="13071" max="13071" width="10.5" style="1" customWidth="1"/>
    <col min="13072" max="13072" width="6.625" style="1" customWidth="1"/>
    <col min="13073" max="13073" width="3.625" style="1" customWidth="1"/>
    <col min="13074" max="13074" width="10.5" style="1" customWidth="1"/>
    <col min="13075" max="13075" width="5.25" style="1" customWidth="1"/>
    <col min="13076" max="13076" width="12.875" style="1" customWidth="1"/>
    <col min="13077" max="13077" width="9.375" style="1" customWidth="1"/>
    <col min="13078" max="13078" width="12.625" style="1" customWidth="1"/>
    <col min="13079" max="13079" width="9" style="1" customWidth="1"/>
    <col min="13080" max="13312" width="9" style="1"/>
    <col min="13313" max="13313" width="7.125" style="1" customWidth="1"/>
    <col min="13314" max="13314" width="4.25" style="1" customWidth="1"/>
    <col min="13315" max="13315" width="10.625" style="1" customWidth="1"/>
    <col min="13316" max="13316" width="5.25" style="1" customWidth="1"/>
    <col min="13317" max="13317" width="3.625" style="1" customWidth="1"/>
    <col min="13318" max="13318" width="10.625" style="1" customWidth="1"/>
    <col min="13319" max="13319" width="5.25" style="1" customWidth="1"/>
    <col min="13320" max="13320" width="3.625" style="1" customWidth="1"/>
    <col min="13321" max="13321" width="10.625" style="1" customWidth="1"/>
    <col min="13322" max="13322" width="5.375" style="1" customWidth="1"/>
    <col min="13323" max="13323" width="3.625" style="1" customWidth="1"/>
    <col min="13324" max="13324" width="10.5" style="1" customWidth="1"/>
    <col min="13325" max="13325" width="5.25" style="1" customWidth="1"/>
    <col min="13326" max="13326" width="3.625" style="1" customWidth="1"/>
    <col min="13327" max="13327" width="10.5" style="1" customWidth="1"/>
    <col min="13328" max="13328" width="6.625" style="1" customWidth="1"/>
    <col min="13329" max="13329" width="3.625" style="1" customWidth="1"/>
    <col min="13330" max="13330" width="10.5" style="1" customWidth="1"/>
    <col min="13331" max="13331" width="5.25" style="1" customWidth="1"/>
    <col min="13332" max="13332" width="12.875" style="1" customWidth="1"/>
    <col min="13333" max="13333" width="9.375" style="1" customWidth="1"/>
    <col min="13334" max="13334" width="12.625" style="1" customWidth="1"/>
    <col min="13335" max="13335" width="9" style="1" customWidth="1"/>
    <col min="13336" max="13568" width="9" style="1"/>
    <col min="13569" max="13569" width="7.125" style="1" customWidth="1"/>
    <col min="13570" max="13570" width="4.25" style="1" customWidth="1"/>
    <col min="13571" max="13571" width="10.625" style="1" customWidth="1"/>
    <col min="13572" max="13572" width="5.25" style="1" customWidth="1"/>
    <col min="13573" max="13573" width="3.625" style="1" customWidth="1"/>
    <col min="13574" max="13574" width="10.625" style="1" customWidth="1"/>
    <col min="13575" max="13575" width="5.25" style="1" customWidth="1"/>
    <col min="13576" max="13576" width="3.625" style="1" customWidth="1"/>
    <col min="13577" max="13577" width="10.625" style="1" customWidth="1"/>
    <col min="13578" max="13578" width="5.375" style="1" customWidth="1"/>
    <col min="13579" max="13579" width="3.625" style="1" customWidth="1"/>
    <col min="13580" max="13580" width="10.5" style="1" customWidth="1"/>
    <col min="13581" max="13581" width="5.25" style="1" customWidth="1"/>
    <col min="13582" max="13582" width="3.625" style="1" customWidth="1"/>
    <col min="13583" max="13583" width="10.5" style="1" customWidth="1"/>
    <col min="13584" max="13584" width="6.625" style="1" customWidth="1"/>
    <col min="13585" max="13585" width="3.625" style="1" customWidth="1"/>
    <col min="13586" max="13586" width="10.5" style="1" customWidth="1"/>
    <col min="13587" max="13587" width="5.25" style="1" customWidth="1"/>
    <col min="13588" max="13588" width="12.875" style="1" customWidth="1"/>
    <col min="13589" max="13589" width="9.375" style="1" customWidth="1"/>
    <col min="13590" max="13590" width="12.625" style="1" customWidth="1"/>
    <col min="13591" max="13591" width="9" style="1" customWidth="1"/>
    <col min="13592" max="13824" width="9" style="1"/>
    <col min="13825" max="13825" width="7.125" style="1" customWidth="1"/>
    <col min="13826" max="13826" width="4.25" style="1" customWidth="1"/>
    <col min="13827" max="13827" width="10.625" style="1" customWidth="1"/>
    <col min="13828" max="13828" width="5.25" style="1" customWidth="1"/>
    <col min="13829" max="13829" width="3.625" style="1" customWidth="1"/>
    <col min="13830" max="13830" width="10.625" style="1" customWidth="1"/>
    <col min="13831" max="13831" width="5.25" style="1" customWidth="1"/>
    <col min="13832" max="13832" width="3.625" style="1" customWidth="1"/>
    <col min="13833" max="13833" width="10.625" style="1" customWidth="1"/>
    <col min="13834" max="13834" width="5.375" style="1" customWidth="1"/>
    <col min="13835" max="13835" width="3.625" style="1" customWidth="1"/>
    <col min="13836" max="13836" width="10.5" style="1" customWidth="1"/>
    <col min="13837" max="13837" width="5.25" style="1" customWidth="1"/>
    <col min="13838" max="13838" width="3.625" style="1" customWidth="1"/>
    <col min="13839" max="13839" width="10.5" style="1" customWidth="1"/>
    <col min="13840" max="13840" width="6.625" style="1" customWidth="1"/>
    <col min="13841" max="13841" width="3.625" style="1" customWidth="1"/>
    <col min="13842" max="13842" width="10.5" style="1" customWidth="1"/>
    <col min="13843" max="13843" width="5.25" style="1" customWidth="1"/>
    <col min="13844" max="13844" width="12.875" style="1" customWidth="1"/>
    <col min="13845" max="13845" width="9.375" style="1" customWidth="1"/>
    <col min="13846" max="13846" width="12.625" style="1" customWidth="1"/>
    <col min="13847" max="13847" width="9" style="1" customWidth="1"/>
    <col min="13848" max="14080" width="9" style="1"/>
    <col min="14081" max="14081" width="7.125" style="1" customWidth="1"/>
    <col min="14082" max="14082" width="4.25" style="1" customWidth="1"/>
    <col min="14083" max="14083" width="10.625" style="1" customWidth="1"/>
    <col min="14084" max="14084" width="5.25" style="1" customWidth="1"/>
    <col min="14085" max="14085" width="3.625" style="1" customWidth="1"/>
    <col min="14086" max="14086" width="10.625" style="1" customWidth="1"/>
    <col min="14087" max="14087" width="5.25" style="1" customWidth="1"/>
    <col min="14088" max="14088" width="3.625" style="1" customWidth="1"/>
    <col min="14089" max="14089" width="10.625" style="1" customWidth="1"/>
    <col min="14090" max="14090" width="5.375" style="1" customWidth="1"/>
    <col min="14091" max="14091" width="3.625" style="1" customWidth="1"/>
    <col min="14092" max="14092" width="10.5" style="1" customWidth="1"/>
    <col min="14093" max="14093" width="5.25" style="1" customWidth="1"/>
    <col min="14094" max="14094" width="3.625" style="1" customWidth="1"/>
    <col min="14095" max="14095" width="10.5" style="1" customWidth="1"/>
    <col min="14096" max="14096" width="6.625" style="1" customWidth="1"/>
    <col min="14097" max="14097" width="3.625" style="1" customWidth="1"/>
    <col min="14098" max="14098" width="10.5" style="1" customWidth="1"/>
    <col min="14099" max="14099" width="5.25" style="1" customWidth="1"/>
    <col min="14100" max="14100" width="12.875" style="1" customWidth="1"/>
    <col min="14101" max="14101" width="9.375" style="1" customWidth="1"/>
    <col min="14102" max="14102" width="12.625" style="1" customWidth="1"/>
    <col min="14103" max="14103" width="9" style="1" customWidth="1"/>
    <col min="14104" max="14336" width="9" style="1"/>
    <col min="14337" max="14337" width="7.125" style="1" customWidth="1"/>
    <col min="14338" max="14338" width="4.25" style="1" customWidth="1"/>
    <col min="14339" max="14339" width="10.625" style="1" customWidth="1"/>
    <col min="14340" max="14340" width="5.25" style="1" customWidth="1"/>
    <col min="14341" max="14341" width="3.625" style="1" customWidth="1"/>
    <col min="14342" max="14342" width="10.625" style="1" customWidth="1"/>
    <col min="14343" max="14343" width="5.25" style="1" customWidth="1"/>
    <col min="14344" max="14344" width="3.625" style="1" customWidth="1"/>
    <col min="14345" max="14345" width="10.625" style="1" customWidth="1"/>
    <col min="14346" max="14346" width="5.375" style="1" customWidth="1"/>
    <col min="14347" max="14347" width="3.625" style="1" customWidth="1"/>
    <col min="14348" max="14348" width="10.5" style="1" customWidth="1"/>
    <col min="14349" max="14349" width="5.25" style="1" customWidth="1"/>
    <col min="14350" max="14350" width="3.625" style="1" customWidth="1"/>
    <col min="14351" max="14351" width="10.5" style="1" customWidth="1"/>
    <col min="14352" max="14352" width="6.625" style="1" customWidth="1"/>
    <col min="14353" max="14353" width="3.625" style="1" customWidth="1"/>
    <col min="14354" max="14354" width="10.5" style="1" customWidth="1"/>
    <col min="14355" max="14355" width="5.25" style="1" customWidth="1"/>
    <col min="14356" max="14356" width="12.875" style="1" customWidth="1"/>
    <col min="14357" max="14357" width="9.375" style="1" customWidth="1"/>
    <col min="14358" max="14358" width="12.625" style="1" customWidth="1"/>
    <col min="14359" max="14359" width="9" style="1" customWidth="1"/>
    <col min="14360" max="14592" width="9" style="1"/>
    <col min="14593" max="14593" width="7.125" style="1" customWidth="1"/>
    <col min="14594" max="14594" width="4.25" style="1" customWidth="1"/>
    <col min="14595" max="14595" width="10.625" style="1" customWidth="1"/>
    <col min="14596" max="14596" width="5.25" style="1" customWidth="1"/>
    <col min="14597" max="14597" width="3.625" style="1" customWidth="1"/>
    <col min="14598" max="14598" width="10.625" style="1" customWidth="1"/>
    <col min="14599" max="14599" width="5.25" style="1" customWidth="1"/>
    <col min="14600" max="14600" width="3.625" style="1" customWidth="1"/>
    <col min="14601" max="14601" width="10.625" style="1" customWidth="1"/>
    <col min="14602" max="14602" width="5.375" style="1" customWidth="1"/>
    <col min="14603" max="14603" width="3.625" style="1" customWidth="1"/>
    <col min="14604" max="14604" width="10.5" style="1" customWidth="1"/>
    <col min="14605" max="14605" width="5.25" style="1" customWidth="1"/>
    <col min="14606" max="14606" width="3.625" style="1" customWidth="1"/>
    <col min="14607" max="14607" width="10.5" style="1" customWidth="1"/>
    <col min="14608" max="14608" width="6.625" style="1" customWidth="1"/>
    <col min="14609" max="14609" width="3.625" style="1" customWidth="1"/>
    <col min="14610" max="14610" width="10.5" style="1" customWidth="1"/>
    <col min="14611" max="14611" width="5.25" style="1" customWidth="1"/>
    <col min="14612" max="14612" width="12.875" style="1" customWidth="1"/>
    <col min="14613" max="14613" width="9.375" style="1" customWidth="1"/>
    <col min="14614" max="14614" width="12.625" style="1" customWidth="1"/>
    <col min="14615" max="14615" width="9" style="1" customWidth="1"/>
    <col min="14616" max="14848" width="9" style="1"/>
    <col min="14849" max="14849" width="7.125" style="1" customWidth="1"/>
    <col min="14850" max="14850" width="4.25" style="1" customWidth="1"/>
    <col min="14851" max="14851" width="10.625" style="1" customWidth="1"/>
    <col min="14852" max="14852" width="5.25" style="1" customWidth="1"/>
    <col min="14853" max="14853" width="3.625" style="1" customWidth="1"/>
    <col min="14854" max="14854" width="10.625" style="1" customWidth="1"/>
    <col min="14855" max="14855" width="5.25" style="1" customWidth="1"/>
    <col min="14856" max="14856" width="3.625" style="1" customWidth="1"/>
    <col min="14857" max="14857" width="10.625" style="1" customWidth="1"/>
    <col min="14858" max="14858" width="5.375" style="1" customWidth="1"/>
    <col min="14859" max="14859" width="3.625" style="1" customWidth="1"/>
    <col min="14860" max="14860" width="10.5" style="1" customWidth="1"/>
    <col min="14861" max="14861" width="5.25" style="1" customWidth="1"/>
    <col min="14862" max="14862" width="3.625" style="1" customWidth="1"/>
    <col min="14863" max="14863" width="10.5" style="1" customWidth="1"/>
    <col min="14864" max="14864" width="6.625" style="1" customWidth="1"/>
    <col min="14865" max="14865" width="3.625" style="1" customWidth="1"/>
    <col min="14866" max="14866" width="10.5" style="1" customWidth="1"/>
    <col min="14867" max="14867" width="5.25" style="1" customWidth="1"/>
    <col min="14868" max="14868" width="12.875" style="1" customWidth="1"/>
    <col min="14869" max="14869" width="9.375" style="1" customWidth="1"/>
    <col min="14870" max="14870" width="12.625" style="1" customWidth="1"/>
    <col min="14871" max="14871" width="9" style="1" customWidth="1"/>
    <col min="14872" max="15104" width="9" style="1"/>
    <col min="15105" max="15105" width="7.125" style="1" customWidth="1"/>
    <col min="15106" max="15106" width="4.25" style="1" customWidth="1"/>
    <col min="15107" max="15107" width="10.625" style="1" customWidth="1"/>
    <col min="15108" max="15108" width="5.25" style="1" customWidth="1"/>
    <col min="15109" max="15109" width="3.625" style="1" customWidth="1"/>
    <col min="15110" max="15110" width="10.625" style="1" customWidth="1"/>
    <col min="15111" max="15111" width="5.25" style="1" customWidth="1"/>
    <col min="15112" max="15112" width="3.625" style="1" customWidth="1"/>
    <col min="15113" max="15113" width="10.625" style="1" customWidth="1"/>
    <col min="15114" max="15114" width="5.375" style="1" customWidth="1"/>
    <col min="15115" max="15115" width="3.625" style="1" customWidth="1"/>
    <col min="15116" max="15116" width="10.5" style="1" customWidth="1"/>
    <col min="15117" max="15117" width="5.25" style="1" customWidth="1"/>
    <col min="15118" max="15118" width="3.625" style="1" customWidth="1"/>
    <col min="15119" max="15119" width="10.5" style="1" customWidth="1"/>
    <col min="15120" max="15120" width="6.625" style="1" customWidth="1"/>
    <col min="15121" max="15121" width="3.625" style="1" customWidth="1"/>
    <col min="15122" max="15122" width="10.5" style="1" customWidth="1"/>
    <col min="15123" max="15123" width="5.25" style="1" customWidth="1"/>
    <col min="15124" max="15124" width="12.875" style="1" customWidth="1"/>
    <col min="15125" max="15125" width="9.375" style="1" customWidth="1"/>
    <col min="15126" max="15126" width="12.625" style="1" customWidth="1"/>
    <col min="15127" max="15127" width="9" style="1" customWidth="1"/>
    <col min="15128" max="15360" width="9" style="1"/>
    <col min="15361" max="15361" width="7.125" style="1" customWidth="1"/>
    <col min="15362" max="15362" width="4.25" style="1" customWidth="1"/>
    <col min="15363" max="15363" width="10.625" style="1" customWidth="1"/>
    <col min="15364" max="15364" width="5.25" style="1" customWidth="1"/>
    <col min="15365" max="15365" width="3.625" style="1" customWidth="1"/>
    <col min="15366" max="15366" width="10.625" style="1" customWidth="1"/>
    <col min="15367" max="15367" width="5.25" style="1" customWidth="1"/>
    <col min="15368" max="15368" width="3.625" style="1" customWidth="1"/>
    <col min="15369" max="15369" width="10.625" style="1" customWidth="1"/>
    <col min="15370" max="15370" width="5.375" style="1" customWidth="1"/>
    <col min="15371" max="15371" width="3.625" style="1" customWidth="1"/>
    <col min="15372" max="15372" width="10.5" style="1" customWidth="1"/>
    <col min="15373" max="15373" width="5.25" style="1" customWidth="1"/>
    <col min="15374" max="15374" width="3.625" style="1" customWidth="1"/>
    <col min="15375" max="15375" width="10.5" style="1" customWidth="1"/>
    <col min="15376" max="15376" width="6.625" style="1" customWidth="1"/>
    <col min="15377" max="15377" width="3.625" style="1" customWidth="1"/>
    <col min="15378" max="15378" width="10.5" style="1" customWidth="1"/>
    <col min="15379" max="15379" width="5.25" style="1" customWidth="1"/>
    <col min="15380" max="15380" width="12.875" style="1" customWidth="1"/>
    <col min="15381" max="15381" width="9.375" style="1" customWidth="1"/>
    <col min="15382" max="15382" width="12.625" style="1" customWidth="1"/>
    <col min="15383" max="15383" width="9" style="1" customWidth="1"/>
    <col min="15384" max="15616" width="9" style="1"/>
    <col min="15617" max="15617" width="7.125" style="1" customWidth="1"/>
    <col min="15618" max="15618" width="4.25" style="1" customWidth="1"/>
    <col min="15619" max="15619" width="10.625" style="1" customWidth="1"/>
    <col min="15620" max="15620" width="5.25" style="1" customWidth="1"/>
    <col min="15621" max="15621" width="3.625" style="1" customWidth="1"/>
    <col min="15622" max="15622" width="10.625" style="1" customWidth="1"/>
    <col min="15623" max="15623" width="5.25" style="1" customWidth="1"/>
    <col min="15624" max="15624" width="3.625" style="1" customWidth="1"/>
    <col min="15625" max="15625" width="10.625" style="1" customWidth="1"/>
    <col min="15626" max="15626" width="5.375" style="1" customWidth="1"/>
    <col min="15627" max="15627" width="3.625" style="1" customWidth="1"/>
    <col min="15628" max="15628" width="10.5" style="1" customWidth="1"/>
    <col min="15629" max="15629" width="5.25" style="1" customWidth="1"/>
    <col min="15630" max="15630" width="3.625" style="1" customWidth="1"/>
    <col min="15631" max="15631" width="10.5" style="1" customWidth="1"/>
    <col min="15632" max="15632" width="6.625" style="1" customWidth="1"/>
    <col min="15633" max="15633" width="3.625" style="1" customWidth="1"/>
    <col min="15634" max="15634" width="10.5" style="1" customWidth="1"/>
    <col min="15635" max="15635" width="5.25" style="1" customWidth="1"/>
    <col min="15636" max="15636" width="12.875" style="1" customWidth="1"/>
    <col min="15637" max="15637" width="9.375" style="1" customWidth="1"/>
    <col min="15638" max="15638" width="12.625" style="1" customWidth="1"/>
    <col min="15639" max="15639" width="9" style="1" customWidth="1"/>
    <col min="15640" max="15872" width="9" style="1"/>
    <col min="15873" max="15873" width="7.125" style="1" customWidth="1"/>
    <col min="15874" max="15874" width="4.25" style="1" customWidth="1"/>
    <col min="15875" max="15875" width="10.625" style="1" customWidth="1"/>
    <col min="15876" max="15876" width="5.25" style="1" customWidth="1"/>
    <col min="15877" max="15877" width="3.625" style="1" customWidth="1"/>
    <col min="15878" max="15878" width="10.625" style="1" customWidth="1"/>
    <col min="15879" max="15879" width="5.25" style="1" customWidth="1"/>
    <col min="15880" max="15880" width="3.625" style="1" customWidth="1"/>
    <col min="15881" max="15881" width="10.625" style="1" customWidth="1"/>
    <col min="15882" max="15882" width="5.375" style="1" customWidth="1"/>
    <col min="15883" max="15883" width="3.625" style="1" customWidth="1"/>
    <col min="15884" max="15884" width="10.5" style="1" customWidth="1"/>
    <col min="15885" max="15885" width="5.25" style="1" customWidth="1"/>
    <col min="15886" max="15886" width="3.625" style="1" customWidth="1"/>
    <col min="15887" max="15887" width="10.5" style="1" customWidth="1"/>
    <col min="15888" max="15888" width="6.625" style="1" customWidth="1"/>
    <col min="15889" max="15889" width="3.625" style="1" customWidth="1"/>
    <col min="15890" max="15890" width="10.5" style="1" customWidth="1"/>
    <col min="15891" max="15891" width="5.25" style="1" customWidth="1"/>
    <col min="15892" max="15892" width="12.875" style="1" customWidth="1"/>
    <col min="15893" max="15893" width="9.375" style="1" customWidth="1"/>
    <col min="15894" max="15894" width="12.625" style="1" customWidth="1"/>
    <col min="15895" max="15895" width="9" style="1" customWidth="1"/>
    <col min="15896" max="16128" width="9" style="1"/>
    <col min="16129" max="16129" width="7.125" style="1" customWidth="1"/>
    <col min="16130" max="16130" width="4.25" style="1" customWidth="1"/>
    <col min="16131" max="16131" width="10.625" style="1" customWidth="1"/>
    <col min="16132" max="16132" width="5.25" style="1" customWidth="1"/>
    <col min="16133" max="16133" width="3.625" style="1" customWidth="1"/>
    <col min="16134" max="16134" width="10.625" style="1" customWidth="1"/>
    <col min="16135" max="16135" width="5.25" style="1" customWidth="1"/>
    <col min="16136" max="16136" width="3.625" style="1" customWidth="1"/>
    <col min="16137" max="16137" width="10.625" style="1" customWidth="1"/>
    <col min="16138" max="16138" width="5.375" style="1" customWidth="1"/>
    <col min="16139" max="16139" width="3.625" style="1" customWidth="1"/>
    <col min="16140" max="16140" width="10.5" style="1" customWidth="1"/>
    <col min="16141" max="16141" width="5.25" style="1" customWidth="1"/>
    <col min="16142" max="16142" width="3.625" style="1" customWidth="1"/>
    <col min="16143" max="16143" width="10.5" style="1" customWidth="1"/>
    <col min="16144" max="16144" width="6.625" style="1" customWidth="1"/>
    <col min="16145" max="16145" width="3.625" style="1" customWidth="1"/>
    <col min="16146" max="16146" width="10.5" style="1" customWidth="1"/>
    <col min="16147" max="16147" width="5.25" style="1" customWidth="1"/>
    <col min="16148" max="16148" width="12.875" style="1" customWidth="1"/>
    <col min="16149" max="16149" width="9.375" style="1" customWidth="1"/>
    <col min="16150" max="16150" width="12.625" style="1" customWidth="1"/>
    <col min="16151" max="16151" width="9" style="1" customWidth="1"/>
    <col min="16152" max="16384" width="9" style="1"/>
  </cols>
  <sheetData>
    <row r="1" spans="1:114" ht="32.25" customHeight="1">
      <c r="A1" s="267" t="s">
        <v>386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9" t="s">
        <v>372</v>
      </c>
      <c r="U1" s="269"/>
    </row>
    <row r="2" spans="1:114" ht="26.25" thickBot="1">
      <c r="A2" s="4"/>
      <c r="B2" s="33"/>
      <c r="C2" s="5"/>
      <c r="D2" s="5"/>
      <c r="E2" s="33"/>
      <c r="F2" s="5"/>
      <c r="G2" s="5"/>
      <c r="H2" s="33"/>
      <c r="I2" s="5"/>
      <c r="J2" s="5"/>
      <c r="K2" s="33"/>
      <c r="L2" s="5"/>
      <c r="M2" s="5"/>
      <c r="N2" s="33"/>
      <c r="O2" s="5"/>
      <c r="P2" s="5"/>
      <c r="Q2" s="33"/>
      <c r="R2" s="5"/>
      <c r="S2" s="5"/>
      <c r="T2" s="5"/>
      <c r="U2" s="5"/>
    </row>
    <row r="3" spans="1:114" ht="29.25" customHeight="1">
      <c r="A3" s="270" t="s">
        <v>24</v>
      </c>
      <c r="B3" s="271"/>
      <c r="C3" s="271"/>
      <c r="D3" s="271"/>
      <c r="E3" s="271"/>
      <c r="F3" s="271"/>
      <c r="G3" s="271"/>
      <c r="H3" s="271"/>
      <c r="I3" s="271"/>
      <c r="J3" s="271"/>
      <c r="K3" s="272"/>
      <c r="L3" s="273" t="s">
        <v>25</v>
      </c>
      <c r="M3" s="273"/>
      <c r="N3" s="273"/>
      <c r="O3" s="273"/>
      <c r="P3" s="273"/>
      <c r="Q3" s="273"/>
      <c r="R3" s="273" t="s">
        <v>26</v>
      </c>
      <c r="S3" s="273"/>
      <c r="T3" s="273"/>
      <c r="U3" s="274"/>
      <c r="V3" s="111"/>
      <c r="W3" s="112"/>
    </row>
    <row r="4" spans="1:114" ht="27.75" customHeight="1">
      <c r="A4" s="275" t="s">
        <v>27</v>
      </c>
      <c r="B4" s="263" t="s">
        <v>28</v>
      </c>
      <c r="C4" s="264" t="s">
        <v>28</v>
      </c>
      <c r="D4" s="265"/>
      <c r="E4" s="263" t="s">
        <v>29</v>
      </c>
      <c r="F4" s="264" t="s">
        <v>30</v>
      </c>
      <c r="G4" s="265"/>
      <c r="H4" s="263" t="s">
        <v>29</v>
      </c>
      <c r="I4" s="264" t="s">
        <v>31</v>
      </c>
      <c r="J4" s="265"/>
      <c r="K4" s="263" t="s">
        <v>29</v>
      </c>
      <c r="L4" s="264" t="s">
        <v>32</v>
      </c>
      <c r="M4" s="265"/>
      <c r="N4" s="263" t="s">
        <v>29</v>
      </c>
      <c r="O4" s="264" t="s">
        <v>33</v>
      </c>
      <c r="P4" s="265"/>
      <c r="Q4" s="263" t="s">
        <v>29</v>
      </c>
      <c r="R4" s="264" t="s">
        <v>73</v>
      </c>
      <c r="S4" s="265"/>
      <c r="T4" s="264" t="s">
        <v>74</v>
      </c>
      <c r="U4" s="266"/>
      <c r="V4" s="113"/>
      <c r="W4" s="114"/>
    </row>
    <row r="5" spans="1:114" ht="54.75" customHeight="1" thickBot="1">
      <c r="A5" s="276"/>
      <c r="B5" s="248"/>
      <c r="C5" s="6" t="s">
        <v>75</v>
      </c>
      <c r="D5" s="7" t="s">
        <v>76</v>
      </c>
      <c r="E5" s="262"/>
      <c r="F5" s="125" t="s">
        <v>75</v>
      </c>
      <c r="G5" s="120" t="s">
        <v>76</v>
      </c>
      <c r="H5" s="262"/>
      <c r="I5" s="119" t="s">
        <v>75</v>
      </c>
      <c r="J5" s="120" t="s">
        <v>76</v>
      </c>
      <c r="K5" s="248"/>
      <c r="L5" s="53" t="s">
        <v>75</v>
      </c>
      <c r="M5" s="120" t="s">
        <v>76</v>
      </c>
      <c r="N5" s="262"/>
      <c r="O5" s="86" t="s">
        <v>75</v>
      </c>
      <c r="P5" s="120" t="s">
        <v>76</v>
      </c>
      <c r="Q5" s="248"/>
      <c r="R5" s="53" t="s">
        <v>75</v>
      </c>
      <c r="S5" s="54" t="s">
        <v>76</v>
      </c>
      <c r="T5" s="8"/>
      <c r="U5" s="9" t="s">
        <v>77</v>
      </c>
      <c r="V5" s="115" t="s">
        <v>78</v>
      </c>
      <c r="W5" s="116" t="s">
        <v>79</v>
      </c>
    </row>
    <row r="6" spans="1:114" ht="21.95" customHeight="1">
      <c r="A6" s="11">
        <v>3</v>
      </c>
      <c r="B6" s="247" t="s">
        <v>80</v>
      </c>
      <c r="C6" s="10" t="s">
        <v>81</v>
      </c>
      <c r="D6" s="71">
        <v>90</v>
      </c>
      <c r="E6" s="258" t="s">
        <v>373</v>
      </c>
      <c r="F6" s="24" t="s">
        <v>12</v>
      </c>
      <c r="G6" s="71">
        <v>60</v>
      </c>
      <c r="H6" s="247" t="s">
        <v>374</v>
      </c>
      <c r="I6" s="16" t="s">
        <v>375</v>
      </c>
      <c r="J6" s="13">
        <v>30</v>
      </c>
      <c r="K6" s="248" t="s">
        <v>434</v>
      </c>
      <c r="L6" s="24" t="s">
        <v>431</v>
      </c>
      <c r="M6" s="71">
        <v>55</v>
      </c>
      <c r="N6" s="247" t="s">
        <v>430</v>
      </c>
      <c r="O6" s="81" t="s">
        <v>86</v>
      </c>
      <c r="P6" s="71">
        <v>80</v>
      </c>
      <c r="Q6" s="247" t="s">
        <v>376</v>
      </c>
      <c r="R6" s="49" t="s">
        <v>203</v>
      </c>
      <c r="S6" s="13">
        <v>20</v>
      </c>
      <c r="T6" s="93" t="s">
        <v>89</v>
      </c>
      <c r="U6" s="25"/>
      <c r="V6" s="77" t="s">
        <v>90</v>
      </c>
      <c r="W6" s="65">
        <v>4.7</v>
      </c>
    </row>
    <row r="7" spans="1:114" ht="21.95" customHeight="1">
      <c r="A7" s="11" t="s">
        <v>91</v>
      </c>
      <c r="B7" s="248"/>
      <c r="C7" s="12"/>
      <c r="D7" s="13"/>
      <c r="E7" s="259"/>
      <c r="F7" s="12" t="s">
        <v>8</v>
      </c>
      <c r="G7" s="13"/>
      <c r="H7" s="248"/>
      <c r="I7" s="32" t="s">
        <v>377</v>
      </c>
      <c r="J7" s="13">
        <v>40</v>
      </c>
      <c r="K7" s="248"/>
      <c r="L7" s="12" t="s">
        <v>432</v>
      </c>
      <c r="M7" s="66">
        <v>10</v>
      </c>
      <c r="N7" s="248"/>
      <c r="O7" s="12" t="s">
        <v>96</v>
      </c>
      <c r="P7" s="13">
        <v>1</v>
      </c>
      <c r="Q7" s="248"/>
      <c r="R7" s="49" t="s">
        <v>378</v>
      </c>
      <c r="S7" s="89">
        <v>30</v>
      </c>
      <c r="T7" s="94">
        <f>W6*2+W7*7+W8*1</f>
        <v>29.299999999999997</v>
      </c>
      <c r="U7" s="26">
        <f>(T7*4)/T13</f>
        <v>0.15529349410361731</v>
      </c>
      <c r="V7" s="78" t="s">
        <v>0</v>
      </c>
      <c r="W7" s="34">
        <v>2.5</v>
      </c>
    </row>
    <row r="8" spans="1:114" ht="21.95" customHeight="1">
      <c r="A8" s="11">
        <v>30</v>
      </c>
      <c r="B8" s="248"/>
      <c r="C8" s="12"/>
      <c r="D8" s="13"/>
      <c r="E8" s="259"/>
      <c r="F8" s="32" t="s">
        <v>11</v>
      </c>
      <c r="G8" s="13">
        <v>20</v>
      </c>
      <c r="H8" s="248"/>
      <c r="I8" s="12" t="s">
        <v>361</v>
      </c>
      <c r="J8" s="13">
        <v>10</v>
      </c>
      <c r="K8" s="248"/>
      <c r="L8" s="145" t="s">
        <v>433</v>
      </c>
      <c r="M8" s="13">
        <v>10</v>
      </c>
      <c r="N8" s="248"/>
      <c r="O8" s="15"/>
      <c r="P8" s="14"/>
      <c r="Q8" s="248"/>
      <c r="R8" s="85" t="s">
        <v>379</v>
      </c>
      <c r="S8" s="13" t="s">
        <v>94</v>
      </c>
      <c r="T8" s="95" t="s">
        <v>101</v>
      </c>
      <c r="U8" s="27"/>
      <c r="V8" s="78" t="s">
        <v>1</v>
      </c>
      <c r="W8" s="34">
        <v>2.4</v>
      </c>
    </row>
    <row r="9" spans="1:114" ht="21.95" customHeight="1">
      <c r="A9" s="11" t="s">
        <v>102</v>
      </c>
      <c r="B9" s="248"/>
      <c r="C9" s="12"/>
      <c r="D9" s="13"/>
      <c r="E9" s="259"/>
      <c r="F9" s="168" t="s">
        <v>104</v>
      </c>
      <c r="G9" s="13">
        <v>10</v>
      </c>
      <c r="H9" s="248"/>
      <c r="I9" s="85" t="s">
        <v>23</v>
      </c>
      <c r="J9" s="13" t="s">
        <v>94</v>
      </c>
      <c r="K9" s="248"/>
      <c r="L9" s="85" t="s">
        <v>435</v>
      </c>
      <c r="M9" s="13">
        <v>5</v>
      </c>
      <c r="N9" s="248"/>
      <c r="O9" s="12"/>
      <c r="P9" s="14"/>
      <c r="Q9" s="248"/>
      <c r="R9" s="85"/>
      <c r="S9" s="89"/>
      <c r="T9" s="94">
        <f>W7*5+W10*5</f>
        <v>27.5</v>
      </c>
      <c r="U9" s="26">
        <f>(T9*9)/T13</f>
        <v>0.32794487875977207</v>
      </c>
      <c r="V9" s="78" t="s">
        <v>2</v>
      </c>
      <c r="W9" s="34">
        <v>1</v>
      </c>
    </row>
    <row r="10" spans="1:114" ht="21.95" customHeight="1">
      <c r="A10" s="11" t="s">
        <v>105</v>
      </c>
      <c r="B10" s="248"/>
      <c r="C10" s="12"/>
      <c r="D10" s="13"/>
      <c r="E10" s="259"/>
      <c r="F10" s="12" t="s">
        <v>361</v>
      </c>
      <c r="G10" s="13">
        <v>10</v>
      </c>
      <c r="H10" s="248"/>
      <c r="I10" s="85"/>
      <c r="J10" s="13"/>
      <c r="K10" s="248"/>
      <c r="L10" s="16" t="s">
        <v>6</v>
      </c>
      <c r="M10" s="13">
        <v>1</v>
      </c>
      <c r="N10" s="248"/>
      <c r="O10" s="12"/>
      <c r="P10" s="14"/>
      <c r="Q10" s="248"/>
      <c r="R10" s="85"/>
      <c r="S10" s="89"/>
      <c r="T10" s="96" t="s">
        <v>276</v>
      </c>
      <c r="U10" s="27"/>
      <c r="V10" s="79" t="s">
        <v>277</v>
      </c>
      <c r="W10" s="34">
        <v>3</v>
      </c>
    </row>
    <row r="11" spans="1:114" ht="21.95" customHeight="1">
      <c r="A11" s="11" t="s">
        <v>278</v>
      </c>
      <c r="B11" s="248"/>
      <c r="C11" s="12"/>
      <c r="D11" s="13"/>
      <c r="E11" s="259"/>
      <c r="F11" s="12"/>
      <c r="G11" s="13"/>
      <c r="H11" s="248"/>
      <c r="I11" s="85"/>
      <c r="J11" s="13"/>
      <c r="K11" s="248"/>
      <c r="L11" s="85"/>
      <c r="M11" s="13"/>
      <c r="N11" s="248"/>
      <c r="O11" s="12"/>
      <c r="P11" s="14"/>
      <c r="Q11" s="248"/>
      <c r="R11" s="12"/>
      <c r="S11" s="13"/>
      <c r="T11" s="94">
        <f>W6*15+W8*5+W9*15</f>
        <v>97.5</v>
      </c>
      <c r="U11" s="26">
        <f>(T11*4)/T13</f>
        <v>0.51676162713661056</v>
      </c>
      <c r="V11" s="78" t="s">
        <v>279</v>
      </c>
      <c r="W11" s="34">
        <f>(T7*4+T9*9+T11*4)</f>
        <v>754.7</v>
      </c>
    </row>
    <row r="12" spans="1:114" ht="21.95" customHeight="1">
      <c r="A12" s="11" t="s">
        <v>280</v>
      </c>
      <c r="B12" s="248"/>
      <c r="C12" s="12"/>
      <c r="D12" s="13"/>
      <c r="E12" s="259"/>
      <c r="F12" s="12"/>
      <c r="G12" s="13"/>
      <c r="H12" s="248"/>
      <c r="I12" s="85"/>
      <c r="J12" s="13"/>
      <c r="K12" s="248"/>
      <c r="L12" s="84"/>
      <c r="M12" s="13"/>
      <c r="N12" s="248"/>
      <c r="O12" s="12"/>
      <c r="P12" s="14"/>
      <c r="Q12" s="248"/>
      <c r="R12" s="84"/>
      <c r="S12" s="73"/>
      <c r="T12" s="95" t="s">
        <v>281</v>
      </c>
      <c r="U12" s="28"/>
      <c r="V12" s="82"/>
      <c r="W12" s="50"/>
    </row>
    <row r="13" spans="1:114" s="2" customFormat="1" ht="21.95" customHeight="1" thickBot="1">
      <c r="A13" s="17" t="s">
        <v>282</v>
      </c>
      <c r="B13" s="248"/>
      <c r="C13" s="8"/>
      <c r="D13" s="18"/>
      <c r="E13" s="259"/>
      <c r="F13" s="32"/>
      <c r="G13" s="13"/>
      <c r="H13" s="248"/>
      <c r="I13" s="85"/>
      <c r="J13" s="13"/>
      <c r="K13" s="248"/>
      <c r="L13" s="85"/>
      <c r="M13" s="14"/>
      <c r="N13" s="248"/>
      <c r="O13" s="8"/>
      <c r="P13" s="18"/>
      <c r="Q13" s="248"/>
      <c r="R13" s="84"/>
      <c r="S13" s="75"/>
      <c r="T13" s="97">
        <f>(T7*4)+(T9*9)+(T11*4)</f>
        <v>754.7</v>
      </c>
      <c r="U13" s="29"/>
      <c r="V13" s="82"/>
      <c r="W13" s="50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</row>
    <row r="14" spans="1:114" ht="21.95" customHeight="1" thickBot="1">
      <c r="A14" s="20"/>
      <c r="B14" s="249"/>
      <c r="C14" s="21"/>
      <c r="D14" s="22"/>
      <c r="E14" s="277"/>
      <c r="F14" s="21"/>
      <c r="G14" s="22"/>
      <c r="H14" s="262"/>
      <c r="I14" s="21"/>
      <c r="J14" s="22"/>
      <c r="K14" s="249"/>
      <c r="L14" s="21"/>
      <c r="M14" s="22"/>
      <c r="N14" s="249"/>
      <c r="O14" s="21"/>
      <c r="P14" s="22"/>
      <c r="Q14" s="249"/>
      <c r="R14" s="23"/>
      <c r="S14" s="74"/>
      <c r="T14" s="98"/>
      <c r="U14" s="30"/>
      <c r="V14" s="83"/>
      <c r="W14" s="51"/>
    </row>
    <row r="15" spans="1:114" ht="21.95" customHeight="1">
      <c r="A15" s="11">
        <v>3</v>
      </c>
      <c r="B15" s="247" t="s">
        <v>333</v>
      </c>
      <c r="C15" s="24" t="s">
        <v>81</v>
      </c>
      <c r="D15" s="71">
        <v>60</v>
      </c>
      <c r="E15" s="258" t="s">
        <v>380</v>
      </c>
      <c r="F15" s="70" t="s">
        <v>436</v>
      </c>
      <c r="G15" s="68">
        <v>100</v>
      </c>
      <c r="H15" s="258" t="s">
        <v>381</v>
      </c>
      <c r="I15" s="85" t="s">
        <v>382</v>
      </c>
      <c r="J15" s="13">
        <v>40</v>
      </c>
      <c r="K15" s="247" t="s">
        <v>596</v>
      </c>
      <c r="L15" s="198" t="s">
        <v>597</v>
      </c>
      <c r="M15" s="71">
        <v>60</v>
      </c>
      <c r="N15" s="247" t="s">
        <v>357</v>
      </c>
      <c r="O15" s="142" t="s">
        <v>358</v>
      </c>
      <c r="P15" s="71">
        <v>80</v>
      </c>
      <c r="Q15" s="247" t="s">
        <v>383</v>
      </c>
      <c r="R15" s="118" t="s">
        <v>288</v>
      </c>
      <c r="S15" s="129">
        <v>30</v>
      </c>
      <c r="T15" s="93" t="s">
        <v>89</v>
      </c>
      <c r="U15" s="25"/>
      <c r="V15" s="77" t="s">
        <v>90</v>
      </c>
      <c r="W15" s="65">
        <v>4.5</v>
      </c>
    </row>
    <row r="16" spans="1:114" ht="21.95" customHeight="1">
      <c r="A16" s="11" t="s">
        <v>91</v>
      </c>
      <c r="B16" s="248"/>
      <c r="C16" s="12" t="s">
        <v>333</v>
      </c>
      <c r="D16" s="13">
        <v>30</v>
      </c>
      <c r="E16" s="259"/>
      <c r="F16" s="257" t="s">
        <v>384</v>
      </c>
      <c r="G16" s="251"/>
      <c r="H16" s="259"/>
      <c r="I16" s="67" t="s">
        <v>275</v>
      </c>
      <c r="J16" s="69">
        <v>10</v>
      </c>
      <c r="K16" s="248"/>
      <c r="L16" s="31" t="s">
        <v>598</v>
      </c>
      <c r="M16" s="13">
        <v>10</v>
      </c>
      <c r="N16" s="248"/>
      <c r="O16" s="12" t="s">
        <v>96</v>
      </c>
      <c r="P16" s="13">
        <v>1</v>
      </c>
      <c r="Q16" s="248"/>
      <c r="R16" s="31" t="s">
        <v>385</v>
      </c>
      <c r="S16" s="89">
        <v>10</v>
      </c>
      <c r="T16" s="94">
        <f>W15*2+W16*7+W17*1</f>
        <v>30.599999999999998</v>
      </c>
      <c r="U16" s="26">
        <f>(T16*4)/T22</f>
        <v>0.17652148831843092</v>
      </c>
      <c r="V16" s="78" t="s">
        <v>0</v>
      </c>
      <c r="W16" s="34">
        <v>2.8</v>
      </c>
    </row>
    <row r="17" spans="1:113" ht="21.95" customHeight="1">
      <c r="A17" s="11">
        <v>31</v>
      </c>
      <c r="B17" s="248"/>
      <c r="C17" s="12"/>
      <c r="D17" s="13"/>
      <c r="E17" s="259"/>
      <c r="F17" s="32" t="s">
        <v>437</v>
      </c>
      <c r="G17" s="13" t="s">
        <v>94</v>
      </c>
      <c r="H17" s="259"/>
      <c r="I17" s="12" t="s">
        <v>95</v>
      </c>
      <c r="J17" s="13">
        <v>25</v>
      </c>
      <c r="K17" s="248"/>
      <c r="L17" s="31" t="s">
        <v>599</v>
      </c>
      <c r="M17" s="13" t="s">
        <v>595</v>
      </c>
      <c r="N17" s="248"/>
      <c r="O17" s="12"/>
      <c r="P17" s="14"/>
      <c r="Q17" s="248"/>
      <c r="R17" s="49" t="s">
        <v>335</v>
      </c>
      <c r="S17" s="89">
        <v>5</v>
      </c>
      <c r="T17" s="95" t="s">
        <v>101</v>
      </c>
      <c r="U17" s="27"/>
      <c r="V17" s="78" t="s">
        <v>1</v>
      </c>
      <c r="W17" s="34">
        <v>2</v>
      </c>
    </row>
    <row r="18" spans="1:113" ht="21.95" customHeight="1">
      <c r="A18" s="11" t="s">
        <v>102</v>
      </c>
      <c r="B18" s="248"/>
      <c r="C18" s="12"/>
      <c r="D18" s="13"/>
      <c r="E18" s="259"/>
      <c r="F18" s="250"/>
      <c r="G18" s="251"/>
      <c r="H18" s="259"/>
      <c r="I18" s="16" t="s">
        <v>6</v>
      </c>
      <c r="J18" s="13">
        <v>1</v>
      </c>
      <c r="K18" s="248"/>
      <c r="L18" s="12" t="s">
        <v>600</v>
      </c>
      <c r="M18" s="13" t="s">
        <v>595</v>
      </c>
      <c r="N18" s="248"/>
      <c r="O18" s="12"/>
      <c r="P18" s="14"/>
      <c r="Q18" s="248"/>
      <c r="R18" s="49" t="s">
        <v>157</v>
      </c>
      <c r="S18" s="13">
        <v>5</v>
      </c>
      <c r="T18" s="94">
        <f>W16*5+W19*5</f>
        <v>29</v>
      </c>
      <c r="U18" s="26">
        <f>(T18*9)/T22</f>
        <v>0.3764061147966542</v>
      </c>
      <c r="V18" s="78" t="s">
        <v>2</v>
      </c>
      <c r="W18" s="34">
        <v>0</v>
      </c>
    </row>
    <row r="19" spans="1:113" ht="21.95" customHeight="1">
      <c r="A19" s="11" t="s">
        <v>105</v>
      </c>
      <c r="B19" s="248"/>
      <c r="C19" s="12"/>
      <c r="D19" s="13"/>
      <c r="E19" s="259"/>
      <c r="F19" s="32"/>
      <c r="G19" s="13"/>
      <c r="H19" s="259"/>
      <c r="I19" s="85"/>
      <c r="J19" s="13"/>
      <c r="K19" s="248"/>
      <c r="L19" s="12"/>
      <c r="M19" s="13"/>
      <c r="N19" s="248"/>
      <c r="O19" s="12"/>
      <c r="P19" s="14"/>
      <c r="Q19" s="248"/>
      <c r="R19" s="49"/>
      <c r="S19" s="13"/>
      <c r="T19" s="96" t="s">
        <v>276</v>
      </c>
      <c r="U19" s="27"/>
      <c r="V19" s="79" t="s">
        <v>277</v>
      </c>
      <c r="W19" s="34">
        <v>3</v>
      </c>
    </row>
    <row r="20" spans="1:113" ht="21.95" customHeight="1">
      <c r="A20" s="11" t="s">
        <v>278</v>
      </c>
      <c r="B20" s="248"/>
      <c r="C20" s="84"/>
      <c r="D20" s="13"/>
      <c r="E20" s="259"/>
      <c r="F20" s="104"/>
      <c r="G20" s="87"/>
      <c r="H20" s="259"/>
      <c r="I20" s="85"/>
      <c r="J20" s="13"/>
      <c r="K20" s="248"/>
      <c r="L20" s="16"/>
      <c r="M20" s="13"/>
      <c r="N20" s="248"/>
      <c r="O20" s="12"/>
      <c r="P20" s="14"/>
      <c r="Q20" s="248"/>
      <c r="R20" s="12"/>
      <c r="S20" s="100"/>
      <c r="T20" s="94">
        <f>W15*15+W17*5+W18*15</f>
        <v>77.5</v>
      </c>
      <c r="U20" s="26">
        <f>(T20*4)/T22</f>
        <v>0.4470723968849149</v>
      </c>
      <c r="V20" s="78" t="s">
        <v>279</v>
      </c>
      <c r="W20" s="34">
        <f>(T16*4+T18*9+T20*4)</f>
        <v>693.4</v>
      </c>
    </row>
    <row r="21" spans="1:113" ht="21.95" customHeight="1">
      <c r="A21" s="11" t="s">
        <v>299</v>
      </c>
      <c r="B21" s="248"/>
      <c r="C21" s="12"/>
      <c r="D21" s="14"/>
      <c r="E21" s="259"/>
      <c r="F21" s="85"/>
      <c r="G21" s="87"/>
      <c r="H21" s="259"/>
      <c r="I21" s="84"/>
      <c r="J21" s="13"/>
      <c r="K21" s="248"/>
      <c r="L21" s="84"/>
      <c r="M21" s="14"/>
      <c r="N21" s="248"/>
      <c r="O21" s="12"/>
      <c r="P21" s="14"/>
      <c r="Q21" s="248"/>
      <c r="R21" s="84"/>
      <c r="S21" s="73"/>
      <c r="T21" s="95" t="s">
        <v>281</v>
      </c>
      <c r="U21" s="28"/>
      <c r="V21" s="82"/>
      <c r="W21" s="50"/>
    </row>
    <row r="22" spans="1:113" s="2" customFormat="1" ht="21.95" customHeight="1" thickBot="1">
      <c r="A22" s="17" t="s">
        <v>282</v>
      </c>
      <c r="B22" s="248"/>
      <c r="C22" s="8"/>
      <c r="D22" s="18"/>
      <c r="E22" s="259"/>
      <c r="F22" s="105"/>
      <c r="G22" s="106"/>
      <c r="H22" s="259"/>
      <c r="I22" s="84"/>
      <c r="J22" s="18"/>
      <c r="K22" s="248"/>
      <c r="L22" s="8"/>
      <c r="M22" s="13"/>
      <c r="N22" s="248"/>
      <c r="O22" s="8"/>
      <c r="P22" s="18"/>
      <c r="Q22" s="248"/>
      <c r="R22" s="19"/>
      <c r="S22" s="75"/>
      <c r="T22" s="97">
        <f>(T16*4)+(T18*9)+(T20*4)</f>
        <v>693.4</v>
      </c>
      <c r="U22" s="29"/>
      <c r="V22" s="82"/>
      <c r="W22" s="50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</row>
    <row r="23" spans="1:113" ht="21.95" customHeight="1" thickBot="1">
      <c r="A23" s="20"/>
      <c r="B23" s="249"/>
      <c r="C23" s="21"/>
      <c r="D23" s="22"/>
      <c r="E23" s="260"/>
      <c r="F23" s="108"/>
      <c r="G23" s="109"/>
      <c r="H23" s="260"/>
      <c r="I23" s="21"/>
      <c r="J23" s="22"/>
      <c r="K23" s="249"/>
      <c r="L23" s="80"/>
      <c r="M23" s="22"/>
      <c r="N23" s="252"/>
      <c r="O23" s="21"/>
      <c r="P23" s="22"/>
      <c r="Q23" s="249"/>
      <c r="R23" s="23"/>
      <c r="S23" s="74"/>
      <c r="T23" s="98"/>
      <c r="U23" s="30"/>
      <c r="V23" s="83"/>
      <c r="W23" s="51"/>
    </row>
    <row r="24" spans="1:113" ht="21.95" customHeight="1">
      <c r="A24" s="11"/>
      <c r="B24" s="247"/>
      <c r="C24" s="24"/>
      <c r="D24" s="71"/>
      <c r="E24" s="261"/>
      <c r="F24" s="24"/>
      <c r="G24" s="71"/>
      <c r="H24" s="258"/>
      <c r="I24" s="170"/>
      <c r="J24" s="69"/>
      <c r="K24" s="247"/>
      <c r="L24" s="31"/>
      <c r="M24" s="68"/>
      <c r="N24" s="247"/>
      <c r="O24" s="10"/>
      <c r="P24" s="13"/>
      <c r="Q24" s="247"/>
      <c r="R24" s="160"/>
      <c r="S24" s="128"/>
      <c r="T24" s="93"/>
      <c r="U24" s="25"/>
      <c r="V24" s="101"/>
      <c r="W24" s="102"/>
    </row>
    <row r="25" spans="1:113" ht="21.95" customHeight="1">
      <c r="A25" s="11"/>
      <c r="B25" s="248"/>
      <c r="C25" s="135"/>
      <c r="D25" s="13"/>
      <c r="E25" s="259"/>
      <c r="F25" s="32"/>
      <c r="G25" s="13"/>
      <c r="H25" s="259"/>
      <c r="I25" s="250"/>
      <c r="J25" s="251"/>
      <c r="K25" s="248"/>
      <c r="L25" s="49"/>
      <c r="M25" s="89"/>
      <c r="N25" s="248"/>
      <c r="O25" s="31"/>
      <c r="P25" s="13"/>
      <c r="Q25" s="248"/>
      <c r="R25" s="49"/>
      <c r="S25" s="89"/>
      <c r="T25" s="94"/>
      <c r="U25" s="26"/>
      <c r="V25" s="78"/>
      <c r="W25" s="34"/>
    </row>
    <row r="26" spans="1:113" ht="21.95" customHeight="1">
      <c r="A26" s="11"/>
      <c r="B26" s="248"/>
      <c r="C26" s="117"/>
      <c r="D26" s="13"/>
      <c r="E26" s="259"/>
      <c r="F26" s="32"/>
      <c r="G26" s="13"/>
      <c r="H26" s="259"/>
      <c r="I26" s="12"/>
      <c r="J26" s="13"/>
      <c r="K26" s="248"/>
      <c r="L26" s="85"/>
      <c r="M26" s="72"/>
      <c r="N26" s="248"/>
      <c r="O26" s="85"/>
      <c r="P26" s="13"/>
      <c r="Q26" s="248"/>
      <c r="R26" s="85"/>
      <c r="S26" s="72"/>
      <c r="T26" s="95"/>
      <c r="U26" s="27"/>
      <c r="V26" s="78"/>
      <c r="W26" s="34"/>
    </row>
    <row r="27" spans="1:113" ht="21.95" customHeight="1">
      <c r="A27" s="11"/>
      <c r="B27" s="248"/>
      <c r="C27" s="85"/>
      <c r="D27" s="72"/>
      <c r="E27" s="259"/>
      <c r="F27" s="12"/>
      <c r="G27" s="13"/>
      <c r="H27" s="259"/>
      <c r="I27" s="250"/>
      <c r="J27" s="251"/>
      <c r="K27" s="248"/>
      <c r="L27" s="32"/>
      <c r="M27" s="103"/>
      <c r="N27" s="248"/>
      <c r="O27" s="85"/>
      <c r="P27" s="13"/>
      <c r="Q27" s="248"/>
      <c r="R27" s="32"/>
      <c r="S27" s="103"/>
      <c r="T27" s="94"/>
      <c r="U27" s="26"/>
      <c r="V27" s="78"/>
      <c r="W27" s="34"/>
    </row>
    <row r="28" spans="1:113" ht="21.95" customHeight="1">
      <c r="A28" s="11"/>
      <c r="B28" s="248"/>
      <c r="C28" s="85"/>
      <c r="D28" s="13"/>
      <c r="E28" s="259"/>
      <c r="F28" s="12"/>
      <c r="G28" s="13"/>
      <c r="H28" s="259"/>
      <c r="I28" s="12"/>
      <c r="J28" s="13"/>
      <c r="K28" s="248"/>
      <c r="L28" s="32"/>
      <c r="M28" s="103"/>
      <c r="N28" s="248"/>
      <c r="O28" s="85"/>
      <c r="P28" s="13"/>
      <c r="Q28" s="248"/>
      <c r="R28" s="32"/>
      <c r="S28" s="103"/>
      <c r="T28" s="96"/>
      <c r="U28" s="27"/>
      <c r="V28" s="79"/>
      <c r="W28" s="34"/>
    </row>
    <row r="29" spans="1:113" ht="21.95" customHeight="1">
      <c r="A29" s="11"/>
      <c r="B29" s="248"/>
      <c r="C29" s="85"/>
      <c r="D29" s="13"/>
      <c r="E29" s="259"/>
      <c r="F29" s="85"/>
      <c r="G29" s="13"/>
      <c r="H29" s="259"/>
      <c r="I29" s="8"/>
      <c r="J29" s="13"/>
      <c r="K29" s="248"/>
      <c r="L29" s="32"/>
      <c r="M29" s="89"/>
      <c r="N29" s="248"/>
      <c r="O29" s="85"/>
      <c r="P29" s="13"/>
      <c r="Q29" s="248"/>
      <c r="R29" s="12"/>
      <c r="S29" s="13"/>
      <c r="T29" s="94"/>
      <c r="U29" s="26"/>
      <c r="V29" s="78"/>
      <c r="W29" s="34"/>
    </row>
    <row r="30" spans="1:113" ht="21.95" customHeight="1">
      <c r="A30" s="11"/>
      <c r="B30" s="248"/>
      <c r="C30" s="85"/>
      <c r="D30" s="13"/>
      <c r="E30" s="259"/>
      <c r="F30" s="104"/>
      <c r="G30" s="14"/>
      <c r="H30" s="259"/>
      <c r="I30" s="8"/>
      <c r="J30" s="13"/>
      <c r="K30" s="248"/>
      <c r="L30" s="32"/>
      <c r="M30" s="89"/>
      <c r="N30" s="248"/>
      <c r="O30" s="84"/>
      <c r="P30" s="73"/>
      <c r="Q30" s="248"/>
      <c r="R30" s="84"/>
      <c r="S30" s="73"/>
      <c r="T30" s="95"/>
      <c r="U30" s="28"/>
      <c r="V30" s="82"/>
      <c r="W30" s="50"/>
    </row>
    <row r="31" spans="1:113" s="2" customFormat="1" ht="21.95" customHeight="1" thickBot="1">
      <c r="A31" s="17"/>
      <c r="B31" s="248"/>
      <c r="C31" s="85"/>
      <c r="D31" s="13"/>
      <c r="E31" s="259"/>
      <c r="F31" s="85"/>
      <c r="G31" s="18"/>
      <c r="H31" s="259"/>
      <c r="I31" s="8"/>
      <c r="J31" s="13"/>
      <c r="K31" s="248"/>
      <c r="L31" s="19"/>
      <c r="M31" s="75"/>
      <c r="N31" s="248"/>
      <c r="O31" s="19"/>
      <c r="P31" s="75"/>
      <c r="Q31" s="248"/>
      <c r="R31" s="19"/>
      <c r="S31" s="75"/>
      <c r="T31" s="97"/>
      <c r="U31" s="29"/>
      <c r="V31" s="82"/>
      <c r="W31" s="50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</row>
    <row r="32" spans="1:113" ht="21.95" customHeight="1" thickBot="1">
      <c r="A32" s="20"/>
      <c r="B32" s="262"/>
      <c r="C32" s="84"/>
      <c r="D32" s="22"/>
      <c r="E32" s="277"/>
      <c r="F32" s="21"/>
      <c r="G32" s="22"/>
      <c r="H32" s="284"/>
      <c r="I32" s="21"/>
      <c r="J32" s="99"/>
      <c r="K32" s="249"/>
      <c r="L32" s="23"/>
      <c r="M32" s="74"/>
      <c r="N32" s="249"/>
      <c r="O32" s="23"/>
      <c r="P32" s="74"/>
      <c r="Q32" s="249"/>
      <c r="R32" s="23"/>
      <c r="S32" s="74"/>
      <c r="T32" s="98"/>
      <c r="U32" s="30"/>
      <c r="V32" s="83"/>
      <c r="W32" s="51"/>
    </row>
    <row r="33" spans="1:113" ht="21.95" customHeight="1">
      <c r="A33" s="11"/>
      <c r="B33" s="247"/>
      <c r="C33" s="24"/>
      <c r="D33" s="71"/>
      <c r="E33" s="247"/>
      <c r="F33" s="24"/>
      <c r="G33" s="71"/>
      <c r="H33" s="247"/>
      <c r="I33" s="153"/>
      <c r="J33" s="69"/>
      <c r="K33" s="247"/>
      <c r="L33" s="152"/>
      <c r="M33" s="71"/>
      <c r="N33" s="285"/>
      <c r="O33" s="142"/>
      <c r="P33" s="71"/>
      <c r="Q33" s="247"/>
      <c r="R33" s="152"/>
      <c r="S33" s="13"/>
      <c r="T33" s="93"/>
      <c r="U33" s="25"/>
      <c r="V33" s="101"/>
      <c r="W33" s="102"/>
    </row>
    <row r="34" spans="1:113" ht="21.95" customHeight="1">
      <c r="A34" s="11"/>
      <c r="B34" s="248"/>
      <c r="C34" s="12"/>
      <c r="D34" s="13"/>
      <c r="E34" s="248"/>
      <c r="F34" s="250"/>
      <c r="G34" s="251"/>
      <c r="H34" s="248"/>
      <c r="I34" s="85"/>
      <c r="J34" s="13"/>
      <c r="K34" s="248"/>
      <c r="L34" s="32"/>
      <c r="M34" s="13"/>
      <c r="N34" s="286"/>
      <c r="O34" s="12"/>
      <c r="P34" s="13"/>
      <c r="Q34" s="248"/>
      <c r="R34" s="49"/>
      <c r="S34" s="89"/>
      <c r="T34" s="94"/>
      <c r="U34" s="26"/>
      <c r="V34" s="78"/>
      <c r="W34" s="34"/>
    </row>
    <row r="35" spans="1:113" ht="21.95" customHeight="1">
      <c r="A35" s="11"/>
      <c r="B35" s="248"/>
      <c r="C35" s="12"/>
      <c r="D35" s="13"/>
      <c r="E35" s="248"/>
      <c r="F35" s="32"/>
      <c r="G35" s="13"/>
      <c r="H35" s="248"/>
      <c r="I35" s="85"/>
      <c r="J35" s="13"/>
      <c r="K35" s="248"/>
      <c r="L35" s="32"/>
      <c r="M35" s="13"/>
      <c r="N35" s="286"/>
      <c r="O35" s="12"/>
      <c r="P35" s="14"/>
      <c r="Q35" s="248"/>
      <c r="R35" s="32"/>
      <c r="S35" s="89"/>
      <c r="T35" s="95"/>
      <c r="U35" s="27"/>
      <c r="V35" s="78"/>
      <c r="W35" s="34"/>
    </row>
    <row r="36" spans="1:113" ht="21.95" customHeight="1">
      <c r="A36" s="11"/>
      <c r="B36" s="248"/>
      <c r="C36" s="12"/>
      <c r="D36" s="13"/>
      <c r="E36" s="248"/>
      <c r="F36" s="12"/>
      <c r="G36" s="13"/>
      <c r="H36" s="248"/>
      <c r="I36" s="124"/>
      <c r="J36" s="69"/>
      <c r="K36" s="248"/>
      <c r="L36" s="32"/>
      <c r="M36" s="13"/>
      <c r="N36" s="286"/>
      <c r="O36" s="12"/>
      <c r="P36" s="14"/>
      <c r="Q36" s="248"/>
      <c r="R36" s="32"/>
      <c r="S36" s="13"/>
      <c r="T36" s="94"/>
      <c r="U36" s="26"/>
      <c r="V36" s="78"/>
      <c r="W36" s="34"/>
    </row>
    <row r="37" spans="1:113" ht="21.95" customHeight="1">
      <c r="A37" s="11"/>
      <c r="B37" s="248"/>
      <c r="C37" s="84"/>
      <c r="D37" s="13"/>
      <c r="E37" s="248"/>
      <c r="F37" s="85"/>
      <c r="G37" s="13"/>
      <c r="H37" s="248"/>
      <c r="I37" s="250"/>
      <c r="J37" s="282"/>
      <c r="K37" s="248"/>
      <c r="L37" s="85"/>
      <c r="M37" s="13"/>
      <c r="N37" s="286"/>
      <c r="O37" s="12"/>
      <c r="P37" s="14"/>
      <c r="Q37" s="248"/>
      <c r="R37" s="85"/>
      <c r="S37" s="13"/>
      <c r="T37" s="96"/>
      <c r="U37" s="27"/>
      <c r="V37" s="79"/>
      <c r="W37" s="34"/>
    </row>
    <row r="38" spans="1:113" ht="21.95" customHeight="1">
      <c r="A38" s="11"/>
      <c r="B38" s="248"/>
      <c r="C38" s="12"/>
      <c r="D38" s="13"/>
      <c r="E38" s="248"/>
      <c r="F38" s="85"/>
      <c r="G38" s="13"/>
      <c r="H38" s="248"/>
      <c r="I38" s="85"/>
      <c r="J38" s="13"/>
      <c r="K38" s="248"/>
      <c r="L38" s="85"/>
      <c r="M38" s="13"/>
      <c r="N38" s="286"/>
      <c r="O38" s="12"/>
      <c r="P38" s="14"/>
      <c r="Q38" s="248"/>
      <c r="R38" s="85"/>
      <c r="S38" s="13"/>
      <c r="T38" s="94"/>
      <c r="U38" s="26"/>
      <c r="V38" s="78"/>
      <c r="W38" s="34"/>
    </row>
    <row r="39" spans="1:113" ht="21.95" customHeight="1">
      <c r="A39" s="11"/>
      <c r="B39" s="248"/>
      <c r="C39" s="12"/>
      <c r="D39" s="14"/>
      <c r="E39" s="248"/>
      <c r="F39" s="85"/>
      <c r="G39" s="13"/>
      <c r="H39" s="248"/>
      <c r="I39" s="85"/>
      <c r="J39" s="13"/>
      <c r="K39" s="248"/>
      <c r="L39" s="85"/>
      <c r="M39" s="13"/>
      <c r="N39" s="286"/>
      <c r="O39" s="12"/>
      <c r="P39" s="14"/>
      <c r="Q39" s="248"/>
      <c r="R39" s="84"/>
      <c r="S39" s="73"/>
      <c r="T39" s="95"/>
      <c r="U39" s="28"/>
      <c r="V39" s="82"/>
      <c r="W39" s="50"/>
    </row>
    <row r="40" spans="1:113" s="2" customFormat="1" ht="21.75" customHeight="1" thickBot="1">
      <c r="A40" s="17"/>
      <c r="B40" s="248"/>
      <c r="C40" s="8"/>
      <c r="D40" s="18"/>
      <c r="E40" s="248"/>
      <c r="F40" s="84"/>
      <c r="G40" s="18"/>
      <c r="H40" s="248"/>
      <c r="I40" s="8"/>
      <c r="J40" s="18"/>
      <c r="K40" s="248"/>
      <c r="L40" s="84"/>
      <c r="M40" s="18"/>
      <c r="N40" s="286"/>
      <c r="O40" s="8"/>
      <c r="P40" s="18"/>
      <c r="Q40" s="248"/>
      <c r="R40" s="19"/>
      <c r="S40" s="75"/>
      <c r="T40" s="97"/>
      <c r="U40" s="29"/>
      <c r="V40" s="82"/>
      <c r="W40" s="50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</row>
    <row r="41" spans="1:113" ht="21.95" customHeight="1" thickBot="1">
      <c r="A41" s="20"/>
      <c r="B41" s="249"/>
      <c r="C41" s="21"/>
      <c r="D41" s="22"/>
      <c r="E41" s="249"/>
      <c r="F41" s="21"/>
      <c r="G41" s="22"/>
      <c r="H41" s="249"/>
      <c r="I41" s="21"/>
      <c r="J41" s="22"/>
      <c r="K41" s="249"/>
      <c r="L41" s="23"/>
      <c r="M41" s="22"/>
      <c r="N41" s="249"/>
      <c r="O41" s="21"/>
      <c r="P41" s="22"/>
      <c r="Q41" s="249"/>
      <c r="R41" s="23"/>
      <c r="S41" s="74"/>
      <c r="T41" s="98"/>
      <c r="U41" s="30"/>
      <c r="V41" s="83"/>
      <c r="W41" s="51"/>
    </row>
    <row r="42" spans="1:113" ht="21.95" customHeight="1">
      <c r="A42" s="11"/>
      <c r="B42" s="247"/>
      <c r="C42" s="24"/>
      <c r="D42" s="71"/>
      <c r="E42" s="258"/>
      <c r="F42" s="24"/>
      <c r="G42" s="68"/>
      <c r="H42" s="247"/>
      <c r="I42" s="67"/>
      <c r="J42" s="13"/>
      <c r="K42" s="247"/>
      <c r="L42" s="24"/>
      <c r="M42" s="71"/>
      <c r="N42" s="285"/>
      <c r="O42" s="142"/>
      <c r="P42" s="71"/>
      <c r="Q42" s="247"/>
      <c r="R42" s="49"/>
      <c r="S42" s="89"/>
      <c r="T42" s="93"/>
      <c r="U42" s="25"/>
      <c r="V42" s="77"/>
      <c r="W42" s="65"/>
    </row>
    <row r="43" spans="1:113" ht="21.95" customHeight="1">
      <c r="A43" s="11"/>
      <c r="B43" s="248"/>
      <c r="C43" s="12"/>
      <c r="D43" s="13"/>
      <c r="E43" s="259"/>
      <c r="F43" s="250"/>
      <c r="G43" s="251"/>
      <c r="H43" s="248"/>
      <c r="I43" s="12"/>
      <c r="J43" s="13"/>
      <c r="K43" s="248"/>
      <c r="L43" s="12"/>
      <c r="M43" s="13"/>
      <c r="N43" s="286"/>
      <c r="O43" s="12"/>
      <c r="P43" s="13"/>
      <c r="Q43" s="248"/>
      <c r="R43" s="49"/>
      <c r="S43" s="89"/>
      <c r="T43" s="94"/>
      <c r="U43" s="26"/>
      <c r="V43" s="78"/>
      <c r="W43" s="34"/>
    </row>
    <row r="44" spans="1:113" ht="21.95" customHeight="1">
      <c r="A44" s="11"/>
      <c r="B44" s="248"/>
      <c r="C44" s="12"/>
      <c r="D44" s="13"/>
      <c r="E44" s="259"/>
      <c r="F44" s="32"/>
      <c r="G44" s="13"/>
      <c r="H44" s="248"/>
      <c r="I44" s="12"/>
      <c r="J44" s="13"/>
      <c r="K44" s="248"/>
      <c r="L44" s="32"/>
      <c r="M44" s="13"/>
      <c r="N44" s="286"/>
      <c r="O44" s="12"/>
      <c r="P44" s="14"/>
      <c r="Q44" s="248"/>
      <c r="R44" s="49"/>
      <c r="S44" s="13"/>
      <c r="T44" s="95"/>
      <c r="U44" s="27"/>
      <c r="V44" s="78"/>
      <c r="W44" s="34"/>
    </row>
    <row r="45" spans="1:113" ht="21.95" customHeight="1">
      <c r="A45" s="11"/>
      <c r="B45" s="248"/>
      <c r="C45" s="12"/>
      <c r="D45" s="13"/>
      <c r="E45" s="259"/>
      <c r="F45" s="32"/>
      <c r="G45" s="13"/>
      <c r="H45" s="248"/>
      <c r="I45" s="143"/>
      <c r="J45" s="13"/>
      <c r="K45" s="248"/>
      <c r="L45" s="12"/>
      <c r="M45" s="13"/>
      <c r="N45" s="286"/>
      <c r="O45" s="12"/>
      <c r="P45" s="14"/>
      <c r="Q45" s="248"/>
      <c r="R45" s="85"/>
      <c r="S45" s="13"/>
      <c r="T45" s="94"/>
      <c r="U45" s="26"/>
      <c r="V45" s="78"/>
      <c r="W45" s="34"/>
    </row>
    <row r="46" spans="1:113" ht="21.95" customHeight="1">
      <c r="A46" s="11"/>
      <c r="B46" s="248"/>
      <c r="C46" s="12"/>
      <c r="D46" s="13"/>
      <c r="E46" s="259"/>
      <c r="F46" s="32"/>
      <c r="G46" s="13"/>
      <c r="H46" s="248"/>
      <c r="I46" s="85"/>
      <c r="J46" s="13"/>
      <c r="K46" s="248"/>
      <c r="L46" s="12"/>
      <c r="M46" s="13"/>
      <c r="N46" s="286"/>
      <c r="O46" s="12"/>
      <c r="P46" s="14"/>
      <c r="Q46" s="248"/>
      <c r="R46" s="12"/>
      <c r="S46" s="13"/>
      <c r="T46" s="96"/>
      <c r="U46" s="27"/>
      <c r="V46" s="79"/>
      <c r="W46" s="34"/>
    </row>
    <row r="47" spans="1:113" ht="21.95" customHeight="1">
      <c r="A47" s="11"/>
      <c r="B47" s="248"/>
      <c r="C47" s="12"/>
      <c r="D47" s="13"/>
      <c r="E47" s="259"/>
      <c r="F47" s="12"/>
      <c r="G47" s="13"/>
      <c r="H47" s="248"/>
      <c r="I47" s="31"/>
      <c r="J47" s="13"/>
      <c r="K47" s="248"/>
      <c r="L47" s="85"/>
      <c r="M47" s="13"/>
      <c r="N47" s="286"/>
      <c r="O47" s="12"/>
      <c r="P47" s="14"/>
      <c r="Q47" s="248"/>
      <c r="R47" s="12"/>
      <c r="S47" s="13"/>
      <c r="T47" s="94"/>
      <c r="U47" s="26"/>
      <c r="V47" s="78"/>
      <c r="W47" s="34"/>
    </row>
    <row r="48" spans="1:113" ht="21.95" customHeight="1">
      <c r="A48" s="11"/>
      <c r="B48" s="248"/>
      <c r="C48" s="12"/>
      <c r="D48" s="13"/>
      <c r="E48" s="259"/>
      <c r="F48" s="12"/>
      <c r="G48" s="13"/>
      <c r="H48" s="248"/>
      <c r="I48" s="31"/>
      <c r="J48" s="13"/>
      <c r="K48" s="248"/>
      <c r="L48" s="85"/>
      <c r="M48" s="13"/>
      <c r="N48" s="286"/>
      <c r="O48" s="12"/>
      <c r="P48" s="14"/>
      <c r="Q48" s="248"/>
      <c r="R48" s="12"/>
      <c r="S48" s="13"/>
      <c r="T48" s="95"/>
      <c r="U48" s="28"/>
      <c r="V48" s="82"/>
      <c r="W48" s="50"/>
    </row>
    <row r="49" spans="1:113" s="2" customFormat="1" ht="21.95" customHeight="1" thickBot="1">
      <c r="A49" s="17"/>
      <c r="B49" s="248"/>
      <c r="C49" s="8"/>
      <c r="D49" s="18"/>
      <c r="E49" s="259"/>
      <c r="F49" s="12"/>
      <c r="G49" s="13"/>
      <c r="H49" s="248"/>
      <c r="I49" s="84"/>
      <c r="J49" s="14"/>
      <c r="K49" s="248"/>
      <c r="L49" s="19"/>
      <c r="M49" s="18"/>
      <c r="N49" s="286"/>
      <c r="O49" s="8"/>
      <c r="P49" s="18"/>
      <c r="Q49" s="248"/>
      <c r="R49" s="12"/>
      <c r="S49" s="13"/>
      <c r="T49" s="97"/>
      <c r="U49" s="29"/>
      <c r="V49" s="82"/>
      <c r="W49" s="50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</row>
    <row r="50" spans="1:113" ht="21" customHeight="1" thickBot="1">
      <c r="A50" s="20"/>
      <c r="B50" s="249"/>
      <c r="C50" s="21"/>
      <c r="D50" s="22"/>
      <c r="E50" s="277"/>
      <c r="F50" s="108"/>
      <c r="G50" s="13"/>
      <c r="H50" s="249"/>
      <c r="I50" s="80"/>
      <c r="J50" s="22"/>
      <c r="K50" s="262"/>
      <c r="L50" s="23"/>
      <c r="M50" s="22"/>
      <c r="N50" s="249"/>
      <c r="O50" s="21"/>
      <c r="P50" s="22"/>
      <c r="Q50" s="253"/>
      <c r="R50" s="23"/>
      <c r="S50" s="74"/>
      <c r="T50" s="98"/>
      <c r="U50" s="30"/>
      <c r="V50" s="83"/>
      <c r="W50" s="51"/>
    </row>
    <row r="51" spans="1:113" ht="21.95" customHeight="1">
      <c r="A51" s="147"/>
      <c r="B51" s="148"/>
      <c r="E51" s="148"/>
      <c r="H51" s="148"/>
      <c r="K51" s="148"/>
      <c r="N51" s="148"/>
    </row>
    <row r="52" spans="1:113" ht="21.95" customHeight="1">
      <c r="A52" s="147"/>
      <c r="B52" s="148"/>
      <c r="E52" s="148"/>
      <c r="H52" s="148"/>
      <c r="K52" s="148"/>
      <c r="N52" s="148"/>
    </row>
    <row r="53" spans="1:113" ht="21.95" customHeight="1">
      <c r="A53" s="147"/>
      <c r="B53" s="148"/>
      <c r="E53" s="148"/>
      <c r="H53" s="148"/>
      <c r="K53" s="148"/>
      <c r="N53" s="148"/>
    </row>
    <row r="54" spans="1:113" ht="21.95" customHeight="1">
      <c r="A54" s="147"/>
      <c r="B54" s="148"/>
      <c r="C54" s="150"/>
      <c r="E54" s="148"/>
      <c r="F54" s="150"/>
      <c r="H54" s="148"/>
      <c r="I54" s="150"/>
      <c r="K54" s="148"/>
      <c r="L54" s="150"/>
      <c r="N54" s="148"/>
      <c r="O54" s="150"/>
      <c r="P54" s="149"/>
    </row>
    <row r="55" spans="1:113" ht="21.95" customHeight="1">
      <c r="A55" s="151"/>
      <c r="B55" s="148"/>
      <c r="C55" s="149"/>
      <c r="D55" s="3"/>
      <c r="E55" s="148"/>
      <c r="F55" s="149"/>
      <c r="G55" s="3"/>
      <c r="H55" s="148"/>
      <c r="I55" s="149"/>
      <c r="J55" s="3"/>
      <c r="K55" s="148"/>
      <c r="L55" s="149"/>
      <c r="M55" s="3"/>
      <c r="N55" s="148"/>
      <c r="O55" s="149"/>
      <c r="P55" s="149"/>
    </row>
    <row r="56" spans="1:113" ht="21.95" customHeight="1">
      <c r="A56" s="151"/>
      <c r="B56" s="148"/>
      <c r="E56" s="148"/>
      <c r="H56" s="148"/>
      <c r="K56" s="148"/>
      <c r="N56" s="148"/>
    </row>
    <row r="57" spans="1:113" ht="21.95" customHeight="1">
      <c r="A57" s="151"/>
      <c r="B57" s="148"/>
      <c r="E57" s="148"/>
      <c r="H57" s="148"/>
      <c r="K57" s="148"/>
      <c r="N57" s="148"/>
    </row>
    <row r="58" spans="1:113" s="2" customFormat="1" ht="21.95" customHeight="1" thickBot="1">
      <c r="A58" s="151"/>
      <c r="B58" s="148"/>
      <c r="C58" s="1"/>
      <c r="D58" s="1"/>
      <c r="E58" s="148"/>
      <c r="F58" s="1"/>
      <c r="G58" s="1"/>
      <c r="H58" s="148"/>
      <c r="I58" s="1"/>
      <c r="J58" s="1"/>
      <c r="K58" s="148"/>
      <c r="L58" s="1"/>
      <c r="M58" s="1"/>
      <c r="N58" s="148"/>
      <c r="O58" s="1"/>
      <c r="P58" s="3"/>
      <c r="Q58" s="3"/>
      <c r="R58" s="1"/>
      <c r="S58" s="3"/>
      <c r="T58" s="1"/>
      <c r="U58" s="149"/>
      <c r="V58" s="110"/>
      <c r="W58" s="110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</row>
    <row r="59" spans="1:113" ht="21" customHeight="1">
      <c r="A59" s="151"/>
      <c r="B59" s="148"/>
      <c r="E59" s="148"/>
      <c r="H59" s="148"/>
      <c r="K59" s="148"/>
      <c r="N59" s="148"/>
    </row>
    <row r="60" spans="1:113" ht="21" customHeight="1">
      <c r="A60" s="151"/>
      <c r="B60" s="148"/>
      <c r="E60" s="148"/>
      <c r="H60" s="148"/>
      <c r="K60" s="148"/>
      <c r="N60" s="148"/>
    </row>
    <row r="61" spans="1:113" ht="21" customHeight="1">
      <c r="A61" s="151"/>
      <c r="B61" s="148"/>
      <c r="E61" s="148"/>
      <c r="H61" s="148"/>
      <c r="K61" s="148"/>
      <c r="N61" s="148"/>
    </row>
    <row r="62" spans="1:113" ht="21" customHeight="1">
      <c r="A62" s="151"/>
      <c r="B62" s="148"/>
      <c r="E62" s="148"/>
      <c r="H62" s="148"/>
      <c r="K62" s="148"/>
      <c r="N62" s="148"/>
    </row>
    <row r="63" spans="1:113" ht="21" customHeight="1">
      <c r="A63" s="151"/>
      <c r="B63" s="148"/>
      <c r="C63" s="150"/>
      <c r="E63" s="246"/>
      <c r="F63" s="150"/>
      <c r="H63" s="246"/>
      <c r="I63" s="150"/>
      <c r="K63" s="246"/>
      <c r="L63" s="150"/>
      <c r="N63" s="246"/>
      <c r="O63" s="150"/>
      <c r="P63" s="149"/>
    </row>
    <row r="64" spans="1:113" ht="21" customHeight="1">
      <c r="A64" s="151"/>
      <c r="B64" s="148"/>
      <c r="C64" s="149"/>
      <c r="D64" s="3"/>
      <c r="E64" s="246"/>
      <c r="F64" s="149"/>
      <c r="G64" s="3"/>
      <c r="H64" s="246"/>
      <c r="I64" s="149"/>
      <c r="J64" s="3"/>
      <c r="K64" s="246"/>
      <c r="L64" s="149"/>
      <c r="M64" s="3"/>
      <c r="N64" s="246"/>
      <c r="O64" s="149"/>
      <c r="P64" s="149"/>
    </row>
    <row r="65" spans="1:16" ht="21" customHeight="1">
      <c r="A65" s="151"/>
      <c r="B65" s="148"/>
      <c r="E65" s="246"/>
      <c r="H65" s="246"/>
      <c r="K65" s="246"/>
      <c r="N65" s="246"/>
    </row>
    <row r="66" spans="1:16" ht="21" customHeight="1">
      <c r="A66" s="151"/>
      <c r="B66" s="148"/>
      <c r="E66" s="246"/>
      <c r="H66" s="246"/>
      <c r="K66" s="246"/>
      <c r="N66" s="246"/>
    </row>
    <row r="67" spans="1:16" ht="21" customHeight="1">
      <c r="A67" s="151"/>
      <c r="B67" s="148"/>
      <c r="E67" s="246"/>
      <c r="H67" s="246"/>
      <c r="K67" s="246"/>
      <c r="N67" s="246"/>
    </row>
    <row r="68" spans="1:16" ht="21" customHeight="1">
      <c r="A68" s="151"/>
      <c r="B68" s="148"/>
      <c r="E68" s="246"/>
      <c r="H68" s="246"/>
      <c r="K68" s="246"/>
      <c r="N68" s="246"/>
    </row>
    <row r="69" spans="1:16" ht="21" customHeight="1">
      <c r="A69" s="151"/>
      <c r="B69" s="148"/>
      <c r="E69" s="246"/>
      <c r="H69" s="246"/>
      <c r="K69" s="246"/>
      <c r="N69" s="246"/>
    </row>
    <row r="70" spans="1:16" ht="21" customHeight="1">
      <c r="A70" s="151"/>
      <c r="B70" s="148"/>
      <c r="E70" s="246"/>
      <c r="H70" s="246"/>
      <c r="K70" s="246"/>
      <c r="N70" s="246"/>
    </row>
    <row r="71" spans="1:16" ht="21" customHeight="1">
      <c r="A71" s="151"/>
      <c r="B71" s="148"/>
      <c r="E71" s="246"/>
      <c r="H71" s="246"/>
      <c r="K71" s="246"/>
      <c r="N71" s="246"/>
    </row>
    <row r="72" spans="1:16" ht="21" customHeight="1">
      <c r="A72" s="151"/>
      <c r="B72" s="148"/>
      <c r="C72" s="150"/>
      <c r="E72" s="246"/>
      <c r="F72" s="150"/>
      <c r="H72" s="246"/>
      <c r="I72" s="150"/>
      <c r="K72" s="246"/>
      <c r="L72" s="150"/>
      <c r="N72" s="246"/>
      <c r="O72" s="150"/>
      <c r="P72" s="149"/>
    </row>
    <row r="73" spans="1:16" ht="21" customHeight="1">
      <c r="A73" s="151"/>
      <c r="B73" s="148"/>
      <c r="C73" s="149"/>
      <c r="D73" s="3"/>
      <c r="E73" s="246"/>
      <c r="F73" s="149"/>
      <c r="G73" s="3"/>
      <c r="H73" s="246"/>
      <c r="I73" s="149"/>
      <c r="J73" s="3"/>
      <c r="K73" s="246"/>
      <c r="L73" s="149"/>
      <c r="M73" s="3"/>
      <c r="N73" s="246"/>
      <c r="O73" s="149"/>
      <c r="P73" s="149"/>
    </row>
    <row r="74" spans="1:16" ht="21" customHeight="1">
      <c r="A74" s="151"/>
      <c r="B74" s="148"/>
      <c r="E74" s="246"/>
      <c r="H74" s="246"/>
      <c r="K74" s="246"/>
      <c r="N74" s="246"/>
    </row>
    <row r="75" spans="1:16" ht="21" customHeight="1">
      <c r="A75" s="151"/>
      <c r="B75" s="148"/>
      <c r="E75" s="246"/>
      <c r="H75" s="246"/>
      <c r="K75" s="246"/>
      <c r="N75" s="246"/>
    </row>
    <row r="76" spans="1:16" ht="21" customHeight="1">
      <c r="A76" s="151"/>
      <c r="B76" s="148"/>
      <c r="E76" s="246"/>
      <c r="H76" s="246"/>
      <c r="K76" s="246"/>
      <c r="N76" s="246"/>
    </row>
    <row r="77" spans="1:16" ht="21" customHeight="1">
      <c r="A77" s="151"/>
      <c r="B77" s="148"/>
      <c r="E77" s="246"/>
      <c r="H77" s="246"/>
      <c r="K77" s="246"/>
      <c r="N77" s="246"/>
    </row>
    <row r="78" spans="1:16" ht="21" customHeight="1">
      <c r="A78" s="151"/>
      <c r="B78" s="148"/>
      <c r="E78" s="246"/>
      <c r="H78" s="246"/>
      <c r="K78" s="246"/>
      <c r="N78" s="246"/>
    </row>
    <row r="79" spans="1:16" ht="21" customHeight="1">
      <c r="A79" s="151"/>
      <c r="B79" s="148"/>
      <c r="E79" s="246"/>
      <c r="H79" s="246"/>
      <c r="K79" s="246"/>
      <c r="N79" s="246"/>
    </row>
    <row r="80" spans="1:16" ht="21" customHeight="1">
      <c r="A80" s="151"/>
      <c r="B80" s="148"/>
      <c r="E80" s="246"/>
      <c r="H80" s="246"/>
      <c r="K80" s="246"/>
      <c r="N80" s="246"/>
    </row>
    <row r="81" spans="1:1" ht="21" customHeight="1">
      <c r="A81" s="151"/>
    </row>
    <row r="82" spans="1:1" ht="21" customHeight="1"/>
    <row r="83" spans="1:1" ht="21" customHeight="1"/>
    <row r="84" spans="1:1" ht="21" customHeight="1"/>
    <row r="85" spans="1:1" ht="21" customHeight="1"/>
    <row r="86" spans="1:1" ht="21" customHeight="1"/>
    <row r="87" spans="1:1" ht="21" customHeight="1"/>
    <row r="88" spans="1:1" ht="21" customHeight="1"/>
    <row r="89" spans="1:1" ht="21" customHeight="1"/>
  </sheetData>
  <mergeCells count="64">
    <mergeCell ref="A4:A5"/>
    <mergeCell ref="B4:B5"/>
    <mergeCell ref="C4:D4"/>
    <mergeCell ref="E4:E5"/>
    <mergeCell ref="F4:G4"/>
    <mergeCell ref="A1:S1"/>
    <mergeCell ref="T1:U1"/>
    <mergeCell ref="A3:K3"/>
    <mergeCell ref="L3:Q3"/>
    <mergeCell ref="R3:U3"/>
    <mergeCell ref="Q4:Q5"/>
    <mergeCell ref="R4:S4"/>
    <mergeCell ref="T4:U4"/>
    <mergeCell ref="B6:B14"/>
    <mergeCell ref="E6:E14"/>
    <mergeCell ref="H6:H14"/>
    <mergeCell ref="K6:K14"/>
    <mergeCell ref="N6:N14"/>
    <mergeCell ref="Q6:Q14"/>
    <mergeCell ref="H4:H5"/>
    <mergeCell ref="I4:J4"/>
    <mergeCell ref="K4:K5"/>
    <mergeCell ref="L4:M4"/>
    <mergeCell ref="N4:N5"/>
    <mergeCell ref="O4:P4"/>
    <mergeCell ref="Q24:Q32"/>
    <mergeCell ref="I25:J25"/>
    <mergeCell ref="I27:J27"/>
    <mergeCell ref="B15:B23"/>
    <mergeCell ref="E15:E23"/>
    <mergeCell ref="H15:H23"/>
    <mergeCell ref="K15:K23"/>
    <mergeCell ref="N15:N23"/>
    <mergeCell ref="Q15:Q23"/>
    <mergeCell ref="F16:G16"/>
    <mergeCell ref="F18:G18"/>
    <mergeCell ref="B24:B32"/>
    <mergeCell ref="E24:E32"/>
    <mergeCell ref="H24:H32"/>
    <mergeCell ref="K24:K32"/>
    <mergeCell ref="N24:N32"/>
    <mergeCell ref="Q42:Q50"/>
    <mergeCell ref="F43:G43"/>
    <mergeCell ref="B33:B41"/>
    <mergeCell ref="E33:E41"/>
    <mergeCell ref="H33:H41"/>
    <mergeCell ref="K33:K41"/>
    <mergeCell ref="N33:N41"/>
    <mergeCell ref="Q33:Q41"/>
    <mergeCell ref="F34:G34"/>
    <mergeCell ref="I37:J37"/>
    <mergeCell ref="B42:B50"/>
    <mergeCell ref="E42:E50"/>
    <mergeCell ref="H42:H50"/>
    <mergeCell ref="K42:K50"/>
    <mergeCell ref="N42:N50"/>
    <mergeCell ref="E63:E71"/>
    <mergeCell ref="H63:H71"/>
    <mergeCell ref="K63:K71"/>
    <mergeCell ref="N63:N71"/>
    <mergeCell ref="E72:E80"/>
    <mergeCell ref="H72:H80"/>
    <mergeCell ref="K72:K80"/>
    <mergeCell ref="N72:N80"/>
  </mergeCells>
  <phoneticPr fontId="35" type="noConversion"/>
  <printOptions horizontalCentered="1" verticalCentered="1"/>
  <pageMargins left="0.31496062992125984" right="0.15748031496062992" top="0.35433070866141736" bottom="0.35433070866141736" header="0.31496062992125984" footer="0.31496062992125984"/>
  <pageSetup paperSize="9" scale="5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已命名的範圍</vt:lpstr>
      </vt:variant>
      <vt:variant>
        <vt:i4>6</vt:i4>
      </vt:variant>
    </vt:vector>
  </HeadingPairs>
  <TitlesOfParts>
    <vt:vector size="12" baseType="lpstr">
      <vt:lpstr>115-2-3月</vt:lpstr>
      <vt:lpstr>2</vt:lpstr>
      <vt:lpstr>3</vt:lpstr>
      <vt:lpstr>4</vt:lpstr>
      <vt:lpstr>5</vt:lpstr>
      <vt:lpstr>6</vt:lpstr>
      <vt:lpstr>'115-2-3月'!Print_Area</vt:lpstr>
      <vt:lpstr>'2'!Print_Area</vt:lpstr>
      <vt:lpstr>'3'!Print_Area</vt:lpstr>
      <vt:lpstr>'4'!Print_Area</vt:lpstr>
      <vt:lpstr>'5'!Print_Area</vt:lpstr>
      <vt:lpstr>'6'!Print_Area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2013-04-18T04:19:59Z</cp:lastPrinted>
  <dcterms:created xsi:type="dcterms:W3CDTF">2006-09-16T00:00:00Z</dcterms:created>
  <dcterms:modified xsi:type="dcterms:W3CDTF">2026-02-23T06:02:40Z</dcterms:modified>
</cp:coreProperties>
</file>