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Desktop\光榮國中\各項表格\"/>
    </mc:Choice>
  </mc:AlternateContent>
  <bookViews>
    <workbookView xWindow="0" yWindow="0" windowWidth="22104" windowHeight="8460" firstSheet="2" activeTab="5"/>
  </bookViews>
  <sheets>
    <sheet name="支出科目分攤表(數位學習)" sheetId="7" r:id="rId1"/>
    <sheet name="支出科目分攤表(普及化) " sheetId="6" r:id="rId2"/>
    <sheet name="支出科目分攤表(外包)" sheetId="4" r:id="rId3"/>
    <sheet name="支出科目分攤表(電費)" sheetId="1" r:id="rId4"/>
    <sheet name="分攤表(教助員健保) " sheetId="3" r:id="rId5"/>
    <sheet name="支出科目分攤表(校慶)" sheetId="8" r:id="rId6"/>
  </sheets>
  <definedNames>
    <definedName name="_xlnm.Print_Area" localSheetId="4">'分攤表(教助員健保) '!$A$1:$H$26</definedName>
    <definedName name="_xlnm.Print_Area" localSheetId="2">'支出科目分攤表(外包)'!$A$1:$H$24</definedName>
    <definedName name="_xlnm.Print_Area" localSheetId="5">'支出科目分攤表(校慶)'!$A$1:$H$23</definedName>
    <definedName name="_xlnm.Print_Area" localSheetId="1">'支出科目分攤表(普及化) '!$A$1:$H$23</definedName>
    <definedName name="_xlnm.Print_Area" localSheetId="3">'支出科目分攤表(電費)'!$A$1:$H$29</definedName>
    <definedName name="_xlnm.Print_Area" localSheetId="0">'支出科目分攤表(數位學習)'!$A$1:$H$23</definedName>
  </definedNames>
  <calcPr calcId="162913"/>
</workbook>
</file>

<file path=xl/calcChain.xml><?xml version="1.0" encoding="utf-8"?>
<calcChain xmlns="http://schemas.openxmlformats.org/spreadsheetml/2006/main">
  <c r="D23" i="8" l="1"/>
  <c r="D17" i="8" s="1"/>
  <c r="A17" i="8"/>
  <c r="D9" i="8" l="1"/>
  <c r="D3" i="8" s="1"/>
  <c r="A3" i="8"/>
  <c r="D9" i="7" l="1"/>
  <c r="D3" i="7" s="1"/>
  <c r="A3" i="7"/>
  <c r="D22" i="7"/>
  <c r="D16" i="7" s="1"/>
  <c r="A16" i="7"/>
  <c r="D22" i="6" l="1"/>
  <c r="D16" i="6" s="1"/>
  <c r="A16" i="6"/>
  <c r="D9" i="6"/>
  <c r="D3" i="6" s="1"/>
  <c r="A3" i="6"/>
  <c r="D23" i="4" l="1"/>
  <c r="D17" i="4" s="1"/>
  <c r="A17" i="4"/>
  <c r="D9" i="4"/>
  <c r="D3" i="4" s="1"/>
  <c r="A3" i="4"/>
  <c r="D25" i="3" l="1"/>
  <c r="D19" i="3"/>
  <c r="A19" i="3"/>
  <c r="D9" i="3" l="1"/>
  <c r="D3" i="3"/>
  <c r="A3" i="3"/>
  <c r="D28" i="1" l="1"/>
  <c r="D22" i="1" s="1"/>
  <c r="A22" i="1"/>
  <c r="D9" i="1" l="1"/>
  <c r="D3" i="1" s="1"/>
  <c r="A3" i="1"/>
</calcChain>
</file>

<file path=xl/comments1.xml><?xml version="1.0" encoding="utf-8"?>
<comments xmlns="http://schemas.openxmlformats.org/spreadsheetml/2006/main">
  <authors>
    <author>ycli</author>
  </authors>
  <commentList>
    <comment ref="F2"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2"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2"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7"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 ref="F15"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15"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15"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20"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List>
</comments>
</file>

<file path=xl/comments2.xml><?xml version="1.0" encoding="utf-8"?>
<comments xmlns="http://schemas.openxmlformats.org/spreadsheetml/2006/main">
  <authors>
    <author>ycli</author>
  </authors>
  <commentList>
    <comment ref="F2"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2"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2"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7"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 ref="F15"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15"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15"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20"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List>
</comments>
</file>

<file path=xl/comments3.xml><?xml version="1.0" encoding="utf-8"?>
<comments xmlns="http://schemas.openxmlformats.org/spreadsheetml/2006/main">
  <authors>
    <author>ycli</author>
  </authors>
  <commentList>
    <comment ref="F2"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2"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2"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7"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 ref="F16"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16"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16"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21"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List>
</comments>
</file>

<file path=xl/comments4.xml><?xml version="1.0" encoding="utf-8"?>
<comments xmlns="http://schemas.openxmlformats.org/spreadsheetml/2006/main">
  <authors>
    <author>ycli</author>
  </authors>
  <commentList>
    <comment ref="F2"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2"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2"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7"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 ref="F21"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21"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21"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26"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List>
</comments>
</file>

<file path=xl/comments5.xml><?xml version="1.0" encoding="utf-8"?>
<comments xmlns="http://schemas.openxmlformats.org/spreadsheetml/2006/main">
  <authors>
    <author>ycli</author>
  </authors>
  <commentList>
    <comment ref="F2"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2"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2"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7"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 ref="F18"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18"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18"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23"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List>
</comments>
</file>

<file path=xl/comments6.xml><?xml version="1.0" encoding="utf-8"?>
<comments xmlns="http://schemas.openxmlformats.org/spreadsheetml/2006/main">
  <authors>
    <author>ycli</author>
  </authors>
  <commentList>
    <comment ref="F2"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2"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2"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7"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 ref="F15"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15"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15"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F16" authorId="0" shapeId="0">
      <text>
        <r>
          <rPr>
            <b/>
            <sz val="9"/>
            <color indexed="81"/>
            <rFont val="Tahoma"/>
            <family val="2"/>
          </rPr>
          <t>user:</t>
        </r>
        <r>
          <rPr>
            <sz val="9"/>
            <color indexed="81"/>
            <rFont val="Tahoma"/>
            <family val="2"/>
          </rPr>
          <t xml:space="preserve">
</t>
        </r>
        <r>
          <rPr>
            <sz val="9"/>
            <color indexed="81"/>
            <rFont val="細明體"/>
            <family val="3"/>
            <charset val="136"/>
          </rPr>
          <t>請輸入年度</t>
        </r>
      </text>
    </comment>
    <comment ref="G16" authorId="0" shapeId="0">
      <text>
        <r>
          <rPr>
            <b/>
            <sz val="9"/>
            <color indexed="81"/>
            <rFont val="Tahoma"/>
            <family val="2"/>
          </rPr>
          <t>user:</t>
        </r>
        <r>
          <rPr>
            <sz val="9"/>
            <color indexed="81"/>
            <rFont val="Tahoma"/>
            <family val="2"/>
          </rPr>
          <t xml:space="preserve">
</t>
        </r>
        <r>
          <rPr>
            <sz val="9"/>
            <color indexed="81"/>
            <rFont val="細明體"/>
            <family val="3"/>
            <charset val="136"/>
          </rPr>
          <t>請輸入月份</t>
        </r>
      </text>
    </comment>
    <comment ref="H16" authorId="0" shapeId="0">
      <text>
        <r>
          <rPr>
            <b/>
            <sz val="9"/>
            <color indexed="81"/>
            <rFont val="Tahoma"/>
            <family val="2"/>
          </rPr>
          <t>user:</t>
        </r>
        <r>
          <rPr>
            <sz val="9"/>
            <color indexed="81"/>
            <rFont val="Tahoma"/>
            <family val="2"/>
          </rPr>
          <t xml:space="preserve">
</t>
        </r>
        <r>
          <rPr>
            <sz val="9"/>
            <color indexed="81"/>
            <rFont val="細明體"/>
            <family val="3"/>
            <charset val="136"/>
          </rPr>
          <t>請輸入日期</t>
        </r>
      </text>
    </comment>
    <comment ref="G21" authorId="0" shapeId="0">
      <text>
        <r>
          <rPr>
            <b/>
            <sz val="9"/>
            <color indexed="81"/>
            <rFont val="Tahoma"/>
            <family val="2"/>
          </rPr>
          <t>user:</t>
        </r>
        <r>
          <rPr>
            <sz val="9"/>
            <color indexed="81"/>
            <rFont val="Tahoma"/>
            <family val="2"/>
          </rPr>
          <t xml:space="preserve">
</t>
        </r>
        <r>
          <rPr>
            <sz val="9"/>
            <color indexed="81"/>
            <rFont val="細明體"/>
            <family val="3"/>
            <charset val="136"/>
          </rPr>
          <t>金額最大的計畫</t>
        </r>
      </text>
    </comment>
  </commentList>
</comments>
</file>

<file path=xl/sharedStrings.xml><?xml version="1.0" encoding="utf-8"?>
<sst xmlns="http://schemas.openxmlformats.org/spreadsheetml/2006/main" count="239" uniqueCount="49">
  <si>
    <t>科目</t>
  </si>
  <si>
    <t>金額</t>
  </si>
  <si>
    <t>說明</t>
  </si>
  <si>
    <t>編號</t>
  </si>
  <si>
    <t>合計</t>
  </si>
  <si>
    <t>備註</t>
    <phoneticPr fontId="6" type="noConversion"/>
  </si>
  <si>
    <t xml:space="preserve">                  支 出 科 目 分 攤 表 </t>
    <phoneticPr fontId="6" type="noConversion"/>
  </si>
  <si>
    <t>黏附於</t>
    <phoneticPr fontId="6" type="noConversion"/>
  </si>
  <si>
    <t>計畫。</t>
    <phoneticPr fontId="6" type="noConversion"/>
  </si>
  <si>
    <t>張，</t>
    <phoneticPr fontId="6" type="noConversion"/>
  </si>
  <si>
    <t>原始憑證</t>
    <phoneticPr fontId="6" type="noConversion"/>
  </si>
  <si>
    <t>台中市立成功國民中學</t>
    <phoneticPr fontId="6" type="noConversion"/>
  </si>
  <si>
    <t>2123 應付代收款</t>
  </si>
  <si>
    <t>計畫科目名稱</t>
    <phoneticPr fontId="6" type="noConversion"/>
  </si>
  <si>
    <t>用途別 (子目) 科目名稱</t>
    <phoneticPr fontId="6" type="noConversion"/>
  </si>
  <si>
    <t>212 工作場所電費/-</t>
    <phoneticPr fontId="6" type="noConversion"/>
  </si>
  <si>
    <t>L20008 班級冷氣電費</t>
    <phoneticPr fontId="6" type="noConversion"/>
  </si>
  <si>
    <t>531國民中學教育/-/53122000 一般教學計畫</t>
    <phoneticPr fontId="6" type="noConversion"/>
  </si>
  <si>
    <t>531國民中學教育/-/53122000 一般教學計畫 212 工作場所電費/-</t>
    <phoneticPr fontId="6" type="noConversion"/>
  </si>
  <si>
    <t>付109/11月電費，電號 17-91-3550-00-1 109年電費預算為110萬元本期超出部分由班級冷氣費項下分攤支付</t>
    <phoneticPr fontId="6" type="noConversion"/>
  </si>
  <si>
    <t>110學年特殊教育相關專業人員服務核定經費治療師勞健保補助款不足分攤</t>
    <phoneticPr fontId="6" type="noConversion"/>
  </si>
  <si>
    <t>L30434 特教組-專業人員服務經費</t>
    <phoneticPr fontId="6" type="noConversion"/>
  </si>
  <si>
    <t>L30333教育局補助-特教專業人員服務</t>
    <phoneticPr fontId="6" type="noConversion"/>
  </si>
  <si>
    <t>台中市立光榮國民中學</t>
    <phoneticPr fontId="6" type="noConversion"/>
  </si>
  <si>
    <t>台中市立光榮國民中學</t>
    <phoneticPr fontId="6" type="noConversion"/>
  </si>
  <si>
    <t>27D-計時與計件人員酬金</t>
    <phoneticPr fontId="6" type="noConversion"/>
  </si>
  <si>
    <t>台中市立光榮國民中學</t>
    <phoneticPr fontId="6" type="noConversion"/>
  </si>
  <si>
    <t>付109/11月電費，電號 17-91-3550-00-1 109年電費預算為110萬元本期超出部分由班級冷氣費項下分攤支付</t>
    <phoneticPr fontId="6" type="noConversion"/>
  </si>
  <si>
    <t>付111/6月警衛外包費，111年警衛外包費預算為158.7萬元  超出部分由項下分攤支付</t>
    <phoneticPr fontId="6" type="noConversion"/>
  </si>
  <si>
    <t>531國民中學教育/510201 業務支出/-/-/53122000 一般教學計畫/279 外包費/-</t>
    <phoneticPr fontId="6" type="noConversion"/>
  </si>
  <si>
    <t>279 外包費</t>
    <phoneticPr fontId="6" type="noConversion"/>
  </si>
  <si>
    <t xml:space="preserve">L30505 總務處-保全外包補助  </t>
    <phoneticPr fontId="6" type="noConversion"/>
  </si>
  <si>
    <t>2123 應付代收款</t>
    <phoneticPr fontId="6" type="noConversion"/>
  </si>
  <si>
    <t>32Y  其他</t>
    <phoneticPr fontId="6" type="noConversion"/>
  </si>
  <si>
    <t>支111/11月普及化車資4000元  教育局補助3000元  超出部分由預算32Y分攤支付</t>
    <phoneticPr fontId="6" type="noConversion"/>
  </si>
  <si>
    <t>531國民中學教育/510201 業務支出/-/-/53122000 一般教學計畫/32Y  其他</t>
    <phoneticPr fontId="6" type="noConversion"/>
  </si>
  <si>
    <t xml:space="preserve">L30300 學務處-其他項目 </t>
    <phoneticPr fontId="6" type="noConversion"/>
  </si>
  <si>
    <t>2123 應付代收款</t>
    <phoneticPr fontId="6" type="noConversion"/>
  </si>
  <si>
    <t>L30244 資訊組-數位學習精進方案</t>
    <phoneticPr fontId="6" type="noConversion"/>
  </si>
  <si>
    <t>L30244 資訊組-數位學習精進方案</t>
    <phoneticPr fontId="6" type="noConversion"/>
  </si>
  <si>
    <t>L10103 課後輔導(托育)費-歷年結餘款</t>
    <phoneticPr fontId="6" type="noConversion"/>
  </si>
  <si>
    <t>支111/11月支-中小學數位學習精進方案-威力導演-教育局補助23447元  超出部分4873由L10103 課後輔導(托育)費-歷年結餘款分攤支付</t>
    <phoneticPr fontId="6" type="noConversion"/>
  </si>
  <si>
    <t>台中市立光榮國民中學</t>
    <phoneticPr fontId="6" type="noConversion"/>
  </si>
  <si>
    <t xml:space="preserve">                  支 出 科 目 分 攤 表 </t>
    <phoneticPr fontId="6" type="noConversion"/>
  </si>
  <si>
    <t>支111/11月支-中小學數位學習精進方案-威力導演-教育局補助23447元  超出部分4873元  由L10103 課後輔導(托育)費-歷年結餘款分攤支付</t>
    <phoneticPr fontId="6" type="noConversion"/>
  </si>
  <si>
    <t>L30300 學務處-其他項目</t>
    <phoneticPr fontId="6" type="noConversion"/>
  </si>
  <si>
    <t>32Y  其他用品消耗</t>
    <phoneticPr fontId="6" type="noConversion"/>
  </si>
  <si>
    <t>531國民中學教育/510201 業務支出/-/-/53122000 一般教學計畫/32Y  其他用品消耗</t>
    <phoneticPr fontId="6" type="noConversion"/>
  </si>
  <si>
    <t>支112/5月大隊接力交通費5000元   教育局補助3000元  超出部分由預算32Y其他分攤支付</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</si>
</sst>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DBNum2]&quot;總金額新台幣 &quot;[$-404]General&quot;元整&quot;"/>
    <numFmt numFmtId="177" formatCode="General&quot;年&quot;"/>
    <numFmt numFmtId="178" formatCode="General&quot;月&quot;"/>
    <numFmt numFmtId="179" formatCode="General&quot;日&quot;"/>
    <numFmt numFmtId="180" formatCode="#,##0_);[Red]\(#,##0\)"/>
  </numFmts>
  <fonts count="11" x14ac:knownFonts="1">
    <font>
      <sz val="12"/>
      <color theme="1"/>
      <name val="新細明體"/>
      <family val="2"/>
      <charset val="136"/>
      <scheme val="minor"/>
    </font>
    <font>
      <b/>
      <sz val="14"/>
      <color theme="1"/>
      <name val="標楷體"/>
      <family val="4"/>
      <charset val="136"/>
    </font>
    <font>
      <sz val="14"/>
      <color theme="1"/>
      <name val="標楷體"/>
      <family val="4"/>
      <charset val="136"/>
    </font>
    <font>
      <sz val="12"/>
      <color theme="1"/>
      <name val="標楷體"/>
      <family val="4"/>
      <charset val="136"/>
    </font>
    <font>
      <b/>
      <sz val="12"/>
      <color theme="1"/>
      <name val="標楷體"/>
      <family val="4"/>
      <charset val="136"/>
    </font>
    <font>
      <b/>
      <sz val="10"/>
      <color theme="1"/>
      <name val="標楷體"/>
      <family val="4"/>
      <charset val="136"/>
    </font>
    <font>
      <sz val="9"/>
      <name val="新細明體"/>
      <family val="2"/>
      <charset val="136"/>
      <scheme val="minor"/>
    </font>
    <font>
      <sz val="9"/>
      <color indexed="81"/>
      <name val="Tahoma"/>
      <family val="2"/>
    </font>
    <font>
      <b/>
      <sz val="9"/>
      <color indexed="81"/>
      <name val="Tahoma"/>
      <family val="2"/>
    </font>
    <font>
      <sz val="9"/>
      <color indexed="81"/>
      <name val="細明體"/>
      <family val="3"/>
      <charset val="136"/>
    </font>
    <font>
      <sz val="12"/>
      <color rgb="FFFF0000"/>
      <name val="標楷體"/>
      <family val="4"/>
      <charset val="136"/>
    </font>
  </fonts>
  <fills count="3">
    <fill>
      <patternFill patternType="none"/>
    </fill>
    <fill>
      <patternFill patternType="gray125"/>
    </fill>
    <fill>
      <patternFill patternType="solid">
        <fgColor rgb="FFFFFF9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6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justify" vertical="center"/>
    </xf>
    <xf numFmtId="0" fontId="4" fillId="0" borderId="0" xfId="0" applyFont="1" applyAlignment="1">
      <alignment horizontal="right" vertical="center"/>
    </xf>
    <xf numFmtId="177" fontId="2" fillId="0" borderId="2" xfId="0" applyNumberFormat="1" applyFont="1" applyFill="1" applyBorder="1" applyAlignment="1">
      <alignment vertical="center"/>
    </xf>
    <xf numFmtId="178" fontId="2" fillId="0" borderId="2" xfId="0" applyNumberFormat="1" applyFont="1" applyFill="1" applyBorder="1" applyAlignment="1">
      <alignment vertical="center"/>
    </xf>
    <xf numFmtId="180" fontId="3" fillId="2" borderId="1" xfId="0" applyNumberFormat="1" applyFont="1" applyFill="1" applyBorder="1" applyAlignment="1">
      <alignment horizontal="right" vertical="center" wrapText="1"/>
    </xf>
    <xf numFmtId="0" fontId="3" fillId="0" borderId="0" xfId="0" applyFont="1" applyAlignment="1">
      <alignment horizontal="justify" vertical="center"/>
    </xf>
    <xf numFmtId="0" fontId="3" fillId="0" borderId="2" xfId="0" applyFont="1" applyBorder="1" applyAlignment="1">
      <alignment horizontal="justify" vertical="center"/>
    </xf>
    <xf numFmtId="0" fontId="3" fillId="0" borderId="2" xfId="0" applyFont="1" applyBorder="1">
      <alignment vertical="center"/>
    </xf>
    <xf numFmtId="0" fontId="3" fillId="0" borderId="0" xfId="0" applyFont="1" applyBorder="1" applyAlignment="1">
      <alignment horizontal="justify" vertical="center"/>
    </xf>
    <xf numFmtId="0" fontId="3" fillId="0" borderId="0" xfId="0" applyFont="1" applyBorder="1">
      <alignment vertical="center"/>
    </xf>
    <xf numFmtId="0" fontId="5" fillId="0" borderId="0" xfId="0" applyFont="1" applyBorder="1" applyAlignment="1">
      <alignment horizontal="justify" vertical="center"/>
    </xf>
    <xf numFmtId="0" fontId="4" fillId="0" borderId="0" xfId="0" applyFont="1" applyBorder="1">
      <alignment vertical="center"/>
    </xf>
    <xf numFmtId="0" fontId="4" fillId="0" borderId="0" xfId="0" applyFont="1" applyBorder="1" applyAlignment="1">
      <alignment horizontal="right" vertical="center"/>
    </xf>
    <xf numFmtId="179" fontId="2" fillId="0" borderId="2" xfId="0" applyNumberFormat="1" applyFont="1" applyFill="1" applyBorder="1" applyAlignment="1">
      <alignment vertical="center"/>
    </xf>
    <xf numFmtId="180" fontId="3" fillId="0" borderId="1" xfId="0" applyNumberFormat="1" applyFont="1" applyBorder="1" applyAlignment="1">
      <alignment vertical="center" wrapText="1"/>
    </xf>
    <xf numFmtId="0" fontId="3" fillId="2" borderId="3" xfId="0" applyFont="1" applyFill="1" applyBorder="1" applyAlignment="1">
      <alignment vertical="center" wrapText="1"/>
    </xf>
    <xf numFmtId="0" fontId="3" fillId="2" borderId="5" xfId="0" applyFont="1" applyFill="1" applyBorder="1" applyAlignment="1">
      <alignment vertical="center" wrapText="1"/>
    </xf>
    <xf numFmtId="0" fontId="3" fillId="2" borderId="6" xfId="0" applyFont="1" applyFill="1" applyBorder="1" applyAlignment="1">
      <alignment vertical="center" wrapText="1"/>
    </xf>
    <xf numFmtId="0" fontId="3" fillId="2" borderId="8" xfId="0" applyFont="1" applyFill="1" applyBorder="1" applyAlignment="1">
      <alignment vertical="center" wrapText="1"/>
    </xf>
    <xf numFmtId="0" fontId="3" fillId="2" borderId="2" xfId="0" applyFont="1" applyFill="1" applyBorder="1" applyAlignment="1">
      <alignment vertical="center" wrapText="1"/>
    </xf>
    <xf numFmtId="0" fontId="3" fillId="2" borderId="9" xfId="0" applyFont="1" applyFill="1" applyBorder="1" applyAlignment="1">
      <alignment vertical="center" wrapText="1"/>
    </xf>
    <xf numFmtId="0" fontId="3" fillId="0" borderId="4" xfId="0" applyFont="1" applyFill="1" applyBorder="1" applyAlignment="1">
      <alignment horizontal="center" vertical="center" wrapText="1"/>
    </xf>
    <xf numFmtId="0" fontId="2" fillId="2" borderId="1" xfId="0" applyFont="1" applyFill="1" applyBorder="1" applyAlignment="1">
      <alignment horizontal="distributed"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distributed" vertical="center" wrapText="1"/>
    </xf>
    <xf numFmtId="0" fontId="3" fillId="0" borderId="1" xfId="0" applyFont="1" applyBorder="1" applyAlignment="1">
      <alignment vertical="center" wrapText="1"/>
    </xf>
    <xf numFmtId="0" fontId="2" fillId="2" borderId="1" xfId="0" applyFont="1" applyFill="1" applyBorder="1" applyAlignment="1">
      <alignment horizontal="distributed"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2" fillId="2" borderId="1" xfId="0" applyFont="1" applyFill="1" applyBorder="1" applyAlignment="1">
      <alignment horizontal="distributed"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distributed" vertical="center" wrapText="1"/>
    </xf>
    <xf numFmtId="0" fontId="3" fillId="0" borderId="1" xfId="0" applyFont="1" applyBorder="1" applyAlignment="1">
      <alignment vertical="center" wrapText="1"/>
    </xf>
    <xf numFmtId="0" fontId="3" fillId="0" borderId="1" xfId="0" applyFont="1" applyBorder="1" applyAlignment="1">
      <alignment vertical="center" wrapText="1"/>
    </xf>
    <xf numFmtId="0" fontId="2" fillId="2" borderId="1" xfId="0" applyFont="1" applyFill="1" applyBorder="1" applyAlignment="1">
      <alignment horizontal="distributed"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distributed" vertical="center" wrapText="1"/>
    </xf>
    <xf numFmtId="0" fontId="3" fillId="0" borderId="1" xfId="0" applyFont="1" applyBorder="1" applyAlignment="1">
      <alignment vertical="center" wrapText="1"/>
    </xf>
    <xf numFmtId="0" fontId="3" fillId="2" borderId="1" xfId="0" applyFont="1" applyFill="1" applyBorder="1" applyAlignment="1">
      <alignment horizontal="center" vertical="center" wrapText="1"/>
    </xf>
    <xf numFmtId="0" fontId="2" fillId="2" borderId="1" xfId="0" applyFont="1" applyFill="1" applyBorder="1" applyAlignment="1">
      <alignment horizontal="distributed"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2" fillId="2" borderId="1" xfId="0" applyFont="1" applyFill="1" applyBorder="1" applyAlignment="1">
      <alignment horizontal="distributed" vertical="center" wrapText="1"/>
    </xf>
    <xf numFmtId="0" fontId="3" fillId="2" borderId="1" xfId="0" applyFont="1" applyFill="1" applyBorder="1" applyAlignment="1">
      <alignment horizontal="center" vertical="center" wrapText="1"/>
    </xf>
    <xf numFmtId="0" fontId="3" fillId="0" borderId="1" xfId="0" applyFont="1" applyBorder="1" applyAlignment="1">
      <alignment vertical="center" wrapText="1"/>
    </xf>
    <xf numFmtId="0" fontId="2" fillId="2" borderId="1" xfId="0" applyFont="1" applyFill="1" applyBorder="1" applyAlignment="1">
      <alignment vertical="center" wrapText="1"/>
    </xf>
    <xf numFmtId="176" fontId="2" fillId="2" borderId="1" xfId="0" applyNumberFormat="1" applyFont="1" applyFill="1" applyBorder="1" applyAlignment="1">
      <alignment horizontal="left" vertical="center"/>
    </xf>
    <xf numFmtId="0" fontId="1" fillId="2" borderId="0" xfId="0" applyFont="1" applyFill="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distributed" vertical="center" wrapText="1"/>
    </xf>
    <xf numFmtId="0" fontId="3" fillId="0" borderId="1" xfId="0" applyFont="1" applyBorder="1" applyAlignment="1">
      <alignment vertical="center" wrapText="1"/>
    </xf>
    <xf numFmtId="0" fontId="3" fillId="0" borderId="0"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0" fillId="0" borderId="1" xfId="0" applyFont="1" applyBorder="1" applyAlignment="1">
      <alignment vertical="center" wrapText="1"/>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view="pageBreakPreview" topLeftCell="A13" zoomScaleNormal="100" zoomScaleSheetLayoutView="100" workbookViewId="0">
      <selection activeCell="R1" sqref="R1"/>
    </sheetView>
  </sheetViews>
  <sheetFormatPr defaultColWidth="8.88671875" defaultRowHeight="16.2" x14ac:dyDescent="0.3"/>
  <cols>
    <col min="1" max="1" width="4.77734375" style="1" customWidth="1"/>
    <col min="2" max="2" width="16.5546875" style="1" customWidth="1"/>
    <col min="3" max="3" width="17.21875" style="1" customWidth="1"/>
    <col min="4" max="4" width="12.21875" style="1" customWidth="1"/>
    <col min="5" max="5" width="17.44140625" style="1" customWidth="1"/>
    <col min="6" max="6" width="9.21875" style="1" customWidth="1"/>
    <col min="7" max="7" width="6.5546875" style="1" customWidth="1"/>
    <col min="8" max="8" width="11.44140625" style="1" customWidth="1"/>
    <col min="9" max="16384" width="8.88671875" style="1"/>
  </cols>
  <sheetData>
    <row r="1" spans="1:8" ht="19.8" x14ac:dyDescent="0.3">
      <c r="A1" s="55" t="s">
        <v>42</v>
      </c>
      <c r="B1" s="55"/>
      <c r="C1" s="55"/>
      <c r="D1" s="55"/>
      <c r="E1" s="55"/>
      <c r="F1" s="55"/>
      <c r="G1" s="55"/>
      <c r="H1" s="55"/>
    </row>
    <row r="2" spans="1:8" ht="19.8" customHeight="1" x14ac:dyDescent="0.3">
      <c r="A2" s="56" t="s">
        <v>43</v>
      </c>
      <c r="B2" s="56"/>
      <c r="C2" s="56"/>
      <c r="D2" s="56"/>
      <c r="E2" s="56"/>
      <c r="F2" s="5">
        <v>111</v>
      </c>
      <c r="G2" s="6">
        <v>11</v>
      </c>
      <c r="H2" s="16">
        <v>1</v>
      </c>
    </row>
    <row r="3" spans="1:8" ht="34.200000000000003" customHeight="1" x14ac:dyDescent="0.3">
      <c r="A3" s="53" t="str">
        <f>"所屬年度月份："&amp;F2&amp;"年度"&amp;G2&amp;"月份"</f>
        <v>所屬年度月份：111年度11月份</v>
      </c>
      <c r="B3" s="53"/>
      <c r="C3" s="53"/>
      <c r="D3" s="54">
        <f>D9</f>
        <v>28320</v>
      </c>
      <c r="E3" s="54"/>
      <c r="F3" s="54"/>
      <c r="G3" s="54"/>
      <c r="H3" s="54"/>
    </row>
    <row r="4" spans="1:8" ht="19.5" customHeight="1" x14ac:dyDescent="0.3">
      <c r="A4" s="57" t="s">
        <v>0</v>
      </c>
      <c r="B4" s="57"/>
      <c r="C4" s="57"/>
      <c r="D4" s="57" t="s">
        <v>1</v>
      </c>
      <c r="E4" s="57" t="s">
        <v>2</v>
      </c>
      <c r="F4" s="57" t="s">
        <v>5</v>
      </c>
      <c r="G4" s="57"/>
      <c r="H4" s="57"/>
    </row>
    <row r="5" spans="1:8" ht="45.6" customHeight="1" x14ac:dyDescent="0.3">
      <c r="A5" s="44" t="s">
        <v>3</v>
      </c>
      <c r="B5" s="44" t="s">
        <v>13</v>
      </c>
      <c r="C5" s="44" t="s">
        <v>14</v>
      </c>
      <c r="D5" s="57"/>
      <c r="E5" s="57"/>
      <c r="F5" s="57"/>
      <c r="G5" s="57"/>
      <c r="H5" s="57"/>
    </row>
    <row r="6" spans="1:8" ht="56.4" customHeight="1" x14ac:dyDescent="0.3">
      <c r="A6" s="46">
        <v>1</v>
      </c>
      <c r="B6" s="45" t="s">
        <v>32</v>
      </c>
      <c r="C6" s="45" t="s">
        <v>38</v>
      </c>
      <c r="D6" s="17">
        <v>23447</v>
      </c>
      <c r="E6" s="58" t="s">
        <v>41</v>
      </c>
      <c r="F6" s="18" t="s">
        <v>10</v>
      </c>
      <c r="G6" s="24">
        <v>1</v>
      </c>
      <c r="H6" s="19" t="s">
        <v>9</v>
      </c>
    </row>
    <row r="7" spans="1:8" ht="86.4" customHeight="1" x14ac:dyDescent="0.3">
      <c r="A7" s="46">
        <v>2</v>
      </c>
      <c r="B7" s="45" t="s">
        <v>32</v>
      </c>
      <c r="C7" s="45" t="s">
        <v>40</v>
      </c>
      <c r="D7" s="17">
        <v>4873</v>
      </c>
      <c r="E7" s="58"/>
      <c r="F7" s="20" t="s">
        <v>7</v>
      </c>
      <c r="G7" s="59" t="s">
        <v>39</v>
      </c>
      <c r="H7" s="60"/>
    </row>
    <row r="8" spans="1:8" ht="26.4" customHeight="1" x14ac:dyDescent="0.3">
      <c r="A8" s="46">
        <v>3</v>
      </c>
      <c r="B8" s="45"/>
      <c r="C8" s="45"/>
      <c r="D8" s="17"/>
      <c r="E8" s="58"/>
      <c r="F8" s="21" t="s">
        <v>8</v>
      </c>
      <c r="G8" s="22"/>
      <c r="H8" s="23"/>
    </row>
    <row r="9" spans="1:8" ht="31.2" customHeight="1" x14ac:dyDescent="0.3">
      <c r="A9" s="57" t="s">
        <v>4</v>
      </c>
      <c r="B9" s="57"/>
      <c r="C9" s="57"/>
      <c r="D9" s="7">
        <f>SUM(D6:D8)</f>
        <v>28320</v>
      </c>
      <c r="E9" s="46"/>
      <c r="F9" s="61"/>
      <c r="G9" s="61"/>
      <c r="H9" s="61"/>
    </row>
    <row r="10" spans="1:8" s="2" customFormat="1" x14ac:dyDescent="0.3">
      <c r="A10" s="1"/>
      <c r="B10" s="1"/>
      <c r="C10" s="1"/>
      <c r="D10" s="1"/>
      <c r="E10" s="1"/>
      <c r="F10" s="1"/>
      <c r="G10" s="1"/>
      <c r="H10" s="1"/>
    </row>
    <row r="11" spans="1:8" s="14" customFormat="1" x14ac:dyDescent="0.3">
      <c r="A11" s="13"/>
      <c r="B11" s="13"/>
      <c r="D11" s="15"/>
    </row>
    <row r="12" spans="1:8" ht="1.8" customHeight="1" x14ac:dyDescent="0.3">
      <c r="A12" s="9"/>
      <c r="B12" s="9"/>
      <c r="C12" s="10"/>
      <c r="D12" s="10"/>
      <c r="E12" s="10"/>
      <c r="F12" s="10"/>
      <c r="G12" s="10"/>
      <c r="H12" s="10"/>
    </row>
    <row r="13" spans="1:8" x14ac:dyDescent="0.3">
      <c r="A13" s="8"/>
      <c r="B13" s="8"/>
    </row>
    <row r="14" spans="1:8" ht="19.8" x14ac:dyDescent="0.3">
      <c r="A14" s="55" t="s">
        <v>42</v>
      </c>
      <c r="B14" s="55"/>
      <c r="C14" s="55"/>
      <c r="D14" s="55"/>
      <c r="E14" s="55"/>
      <c r="F14" s="55"/>
      <c r="G14" s="55"/>
      <c r="H14" s="55"/>
    </row>
    <row r="15" spans="1:8" ht="19.8" x14ac:dyDescent="0.3">
      <c r="A15" s="56" t="s">
        <v>43</v>
      </c>
      <c r="B15" s="56"/>
      <c r="C15" s="56"/>
      <c r="D15" s="56"/>
      <c r="E15" s="56"/>
      <c r="F15" s="5">
        <v>111</v>
      </c>
      <c r="G15" s="6">
        <v>11</v>
      </c>
      <c r="H15" s="16">
        <v>1</v>
      </c>
    </row>
    <row r="16" spans="1:8" ht="19.5" customHeight="1" x14ac:dyDescent="0.3">
      <c r="A16" s="53" t="str">
        <f>"所屬年度月份："&amp;F15&amp;"年度"&amp;G15&amp;"月份"</f>
        <v>所屬年度月份：111年度11月份</v>
      </c>
      <c r="B16" s="53"/>
      <c r="C16" s="53"/>
      <c r="D16" s="54">
        <f>D22</f>
        <v>28320</v>
      </c>
      <c r="E16" s="54"/>
      <c r="F16" s="54"/>
      <c r="G16" s="54"/>
      <c r="H16" s="54"/>
    </row>
    <row r="17" spans="1:8" ht="39.6" customHeight="1" x14ac:dyDescent="0.3">
      <c r="A17" s="57" t="s">
        <v>0</v>
      </c>
      <c r="B17" s="57"/>
      <c r="C17" s="57"/>
      <c r="D17" s="57" t="s">
        <v>1</v>
      </c>
      <c r="E17" s="57" t="s">
        <v>2</v>
      </c>
      <c r="F17" s="57" t="s">
        <v>5</v>
      </c>
      <c r="G17" s="57"/>
      <c r="H17" s="57"/>
    </row>
    <row r="18" spans="1:8" ht="39" customHeight="1" x14ac:dyDescent="0.3">
      <c r="A18" s="44" t="s">
        <v>3</v>
      </c>
      <c r="B18" s="44" t="s">
        <v>13</v>
      </c>
      <c r="C18" s="44" t="s">
        <v>14</v>
      </c>
      <c r="D18" s="57"/>
      <c r="E18" s="57"/>
      <c r="F18" s="57"/>
      <c r="G18" s="57"/>
      <c r="H18" s="57"/>
    </row>
    <row r="19" spans="1:8" ht="58.2" customHeight="1" x14ac:dyDescent="0.3">
      <c r="A19" s="46">
        <v>1</v>
      </c>
      <c r="B19" s="45" t="s">
        <v>32</v>
      </c>
      <c r="C19" s="45" t="s">
        <v>38</v>
      </c>
      <c r="D19" s="17">
        <v>23447</v>
      </c>
      <c r="E19" s="58" t="s">
        <v>44</v>
      </c>
      <c r="F19" s="18" t="s">
        <v>10</v>
      </c>
      <c r="G19" s="24">
        <v>1</v>
      </c>
      <c r="H19" s="19" t="s">
        <v>9</v>
      </c>
    </row>
    <row r="20" spans="1:8" ht="46.8" customHeight="1" x14ac:dyDescent="0.3">
      <c r="A20" s="46">
        <v>2</v>
      </c>
      <c r="B20" s="45" t="s">
        <v>32</v>
      </c>
      <c r="C20" s="45" t="s">
        <v>40</v>
      </c>
      <c r="D20" s="17">
        <v>4873</v>
      </c>
      <c r="E20" s="58"/>
      <c r="F20" s="20" t="s">
        <v>7</v>
      </c>
      <c r="G20" s="59" t="s">
        <v>39</v>
      </c>
      <c r="H20" s="60"/>
    </row>
    <row r="21" spans="1:8" ht="44.4" customHeight="1" x14ac:dyDescent="0.3">
      <c r="A21" s="46">
        <v>3</v>
      </c>
      <c r="B21" s="45"/>
      <c r="C21" s="45"/>
      <c r="D21" s="17"/>
      <c r="E21" s="58"/>
      <c r="F21" s="21" t="s">
        <v>8</v>
      </c>
      <c r="G21" s="22"/>
      <c r="H21" s="23"/>
    </row>
    <row r="22" spans="1:8" ht="34.200000000000003" customHeight="1" x14ac:dyDescent="0.3">
      <c r="A22" s="57" t="s">
        <v>4</v>
      </c>
      <c r="B22" s="57"/>
      <c r="C22" s="57"/>
      <c r="D22" s="7">
        <f>SUM(D19:D21)</f>
        <v>28320</v>
      </c>
      <c r="E22" s="46"/>
      <c r="F22" s="61"/>
      <c r="G22" s="61"/>
      <c r="H22" s="61"/>
    </row>
    <row r="23" spans="1:8" ht="27.6" customHeight="1" x14ac:dyDescent="0.3"/>
  </sheetData>
  <mergeCells count="24">
    <mergeCell ref="A22:C22"/>
    <mergeCell ref="F22:H22"/>
    <mergeCell ref="A17:C17"/>
    <mergeCell ref="D17:D18"/>
    <mergeCell ref="E17:E18"/>
    <mergeCell ref="F17:H18"/>
    <mergeCell ref="E19:E21"/>
    <mergeCell ref="G20:H20"/>
    <mergeCell ref="A16:C16"/>
    <mergeCell ref="D16:H16"/>
    <mergeCell ref="A14:H14"/>
    <mergeCell ref="A1:H1"/>
    <mergeCell ref="A2:E2"/>
    <mergeCell ref="A3:C3"/>
    <mergeCell ref="D3:H3"/>
    <mergeCell ref="A4:C4"/>
    <mergeCell ref="D4:D5"/>
    <mergeCell ref="E4:E5"/>
    <mergeCell ref="F4:H5"/>
    <mergeCell ref="E6:E8"/>
    <mergeCell ref="G7:H7"/>
    <mergeCell ref="A9:C9"/>
    <mergeCell ref="F9:H9"/>
    <mergeCell ref="A15:E15"/>
  </mergeCells>
  <phoneticPr fontId="6" type="noConversion"/>
  <printOptions horizontalCentered="1"/>
  <pageMargins left="0.59055118110236227" right="0.59055118110236227" top="0.78740157480314965" bottom="0.78740157480314965" header="0.31496062992125984" footer="0.31496062992125984"/>
  <pageSetup paperSize="9" scale="93" orientation="portrait" blackAndWhite="1"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view="pageBreakPreview" topLeftCell="A13" zoomScaleNormal="100" zoomScaleSheetLayoutView="100" workbookViewId="0">
      <selection activeCell="N7" sqref="N7"/>
    </sheetView>
  </sheetViews>
  <sheetFormatPr defaultColWidth="8.88671875" defaultRowHeight="16.2" x14ac:dyDescent="0.3"/>
  <cols>
    <col min="1" max="1" width="4.77734375" style="1" customWidth="1"/>
    <col min="2" max="2" width="16.5546875" style="1" customWidth="1"/>
    <col min="3" max="3" width="17.21875" style="1" customWidth="1"/>
    <col min="4" max="4" width="12.21875" style="1" customWidth="1"/>
    <col min="5" max="5" width="17.44140625" style="1" customWidth="1"/>
    <col min="6" max="6" width="9.21875" style="1" customWidth="1"/>
    <col min="7" max="7" width="6.5546875" style="1" customWidth="1"/>
    <col min="8" max="8" width="11.44140625" style="1" customWidth="1"/>
    <col min="9" max="16384" width="8.88671875" style="1"/>
  </cols>
  <sheetData>
    <row r="1" spans="1:8" ht="19.8" x14ac:dyDescent="0.3">
      <c r="A1" s="55" t="s">
        <v>26</v>
      </c>
      <c r="B1" s="55"/>
      <c r="C1" s="55"/>
      <c r="D1" s="55"/>
      <c r="E1" s="55"/>
      <c r="F1" s="55"/>
      <c r="G1" s="55"/>
      <c r="H1" s="55"/>
    </row>
    <row r="2" spans="1:8" ht="19.8" x14ac:dyDescent="0.3">
      <c r="A2" s="56" t="s">
        <v>6</v>
      </c>
      <c r="B2" s="56"/>
      <c r="C2" s="56"/>
      <c r="D2" s="56"/>
      <c r="E2" s="56"/>
      <c r="F2" s="5">
        <v>111</v>
      </c>
      <c r="G2" s="6">
        <v>11</v>
      </c>
      <c r="H2" s="16">
        <v>1</v>
      </c>
    </row>
    <row r="3" spans="1:8" ht="34.200000000000003" customHeight="1" x14ac:dyDescent="0.3">
      <c r="A3" s="53" t="str">
        <f>"所屬年度月份："&amp;F2&amp;"年度"&amp;G2&amp;"月份"</f>
        <v>所屬年度月份：111年度11月份</v>
      </c>
      <c r="B3" s="53"/>
      <c r="C3" s="53"/>
      <c r="D3" s="54">
        <f>D9</f>
        <v>4000</v>
      </c>
      <c r="E3" s="54"/>
      <c r="F3" s="54"/>
      <c r="G3" s="54"/>
      <c r="H3" s="54"/>
    </row>
    <row r="4" spans="1:8" ht="19.5" customHeight="1" x14ac:dyDescent="0.3">
      <c r="A4" s="57" t="s">
        <v>0</v>
      </c>
      <c r="B4" s="57"/>
      <c r="C4" s="57"/>
      <c r="D4" s="57" t="s">
        <v>1</v>
      </c>
      <c r="E4" s="57" t="s">
        <v>2</v>
      </c>
      <c r="F4" s="57" t="s">
        <v>5</v>
      </c>
      <c r="G4" s="57"/>
      <c r="H4" s="57"/>
    </row>
    <row r="5" spans="1:8" ht="45.6" customHeight="1" x14ac:dyDescent="0.3">
      <c r="A5" s="42" t="s">
        <v>3</v>
      </c>
      <c r="B5" s="42" t="s">
        <v>13</v>
      </c>
      <c r="C5" s="42" t="s">
        <v>14</v>
      </c>
      <c r="D5" s="57"/>
      <c r="E5" s="57"/>
      <c r="F5" s="57"/>
      <c r="G5" s="57"/>
      <c r="H5" s="57"/>
    </row>
    <row r="6" spans="1:8" ht="56.4" customHeight="1" x14ac:dyDescent="0.3">
      <c r="A6" s="43">
        <v>1</v>
      </c>
      <c r="B6" s="41" t="s">
        <v>17</v>
      </c>
      <c r="C6" s="41" t="s">
        <v>33</v>
      </c>
      <c r="D6" s="17">
        <v>1000</v>
      </c>
      <c r="E6" s="58" t="s">
        <v>34</v>
      </c>
      <c r="F6" s="18" t="s">
        <v>10</v>
      </c>
      <c r="G6" s="24">
        <v>1</v>
      </c>
      <c r="H6" s="19" t="s">
        <v>9</v>
      </c>
    </row>
    <row r="7" spans="1:8" ht="86.4" customHeight="1" x14ac:dyDescent="0.3">
      <c r="A7" s="43">
        <v>2</v>
      </c>
      <c r="B7" s="41" t="s">
        <v>37</v>
      </c>
      <c r="C7" s="41" t="s">
        <v>36</v>
      </c>
      <c r="D7" s="17">
        <v>3000</v>
      </c>
      <c r="E7" s="58"/>
      <c r="F7" s="20" t="s">
        <v>7</v>
      </c>
      <c r="G7" s="59" t="s">
        <v>35</v>
      </c>
      <c r="H7" s="60"/>
    </row>
    <row r="8" spans="1:8" ht="26.4" customHeight="1" x14ac:dyDescent="0.3">
      <c r="A8" s="43">
        <v>3</v>
      </c>
      <c r="B8" s="41"/>
      <c r="C8" s="41"/>
      <c r="D8" s="17"/>
      <c r="E8" s="58"/>
      <c r="F8" s="21" t="s">
        <v>8</v>
      </c>
      <c r="G8" s="22"/>
      <c r="H8" s="23"/>
    </row>
    <row r="9" spans="1:8" ht="31.2" customHeight="1" x14ac:dyDescent="0.3">
      <c r="A9" s="57" t="s">
        <v>4</v>
      </c>
      <c r="B9" s="57"/>
      <c r="C9" s="57"/>
      <c r="D9" s="7">
        <f>SUM(D6:D8)</f>
        <v>4000</v>
      </c>
      <c r="E9" s="43"/>
      <c r="F9" s="61"/>
      <c r="G9" s="61"/>
      <c r="H9" s="61"/>
    </row>
    <row r="10" spans="1:8" s="2" customFormat="1" x14ac:dyDescent="0.3">
      <c r="A10" s="1"/>
      <c r="B10" s="1"/>
      <c r="C10" s="1"/>
      <c r="D10" s="1"/>
      <c r="E10" s="1"/>
      <c r="F10" s="1"/>
      <c r="G10" s="1"/>
      <c r="H10" s="1"/>
    </row>
    <row r="11" spans="1:8" s="14" customFormat="1" x14ac:dyDescent="0.3">
      <c r="A11" s="13"/>
      <c r="B11" s="13"/>
      <c r="D11" s="15"/>
    </row>
    <row r="12" spans="1:8" x14ac:dyDescent="0.3">
      <c r="A12" s="9"/>
      <c r="B12" s="9"/>
      <c r="C12" s="10"/>
      <c r="D12" s="10"/>
      <c r="E12" s="10"/>
      <c r="F12" s="10"/>
      <c r="G12" s="10"/>
      <c r="H12" s="10"/>
    </row>
    <row r="13" spans="1:8" x14ac:dyDescent="0.3">
      <c r="A13" s="8"/>
      <c r="B13" s="8"/>
    </row>
    <row r="15" spans="1:8" ht="19.8" x14ac:dyDescent="0.3">
      <c r="A15" s="56" t="s">
        <v>6</v>
      </c>
      <c r="B15" s="56"/>
      <c r="C15" s="56"/>
      <c r="D15" s="56"/>
      <c r="E15" s="56"/>
      <c r="F15" s="5">
        <v>111</v>
      </c>
      <c r="G15" s="6">
        <v>11</v>
      </c>
      <c r="H15" s="16">
        <v>1</v>
      </c>
    </row>
    <row r="16" spans="1:8" ht="19.5" customHeight="1" x14ac:dyDescent="0.3">
      <c r="A16" s="53" t="str">
        <f>"所屬年度月份："&amp;F15&amp;"年度"&amp;G15&amp;"月份"</f>
        <v>所屬年度月份：111年度11月份</v>
      </c>
      <c r="B16" s="53"/>
      <c r="C16" s="53"/>
      <c r="D16" s="54">
        <f>D22</f>
        <v>4000</v>
      </c>
      <c r="E16" s="54"/>
      <c r="F16" s="54"/>
      <c r="G16" s="54"/>
      <c r="H16" s="54"/>
    </row>
    <row r="17" spans="1:8" ht="39.6" customHeight="1" x14ac:dyDescent="0.3">
      <c r="A17" s="57" t="s">
        <v>0</v>
      </c>
      <c r="B17" s="57"/>
      <c r="C17" s="57"/>
      <c r="D17" s="57" t="s">
        <v>1</v>
      </c>
      <c r="E17" s="57" t="s">
        <v>2</v>
      </c>
      <c r="F17" s="57" t="s">
        <v>5</v>
      </c>
      <c r="G17" s="57"/>
      <c r="H17" s="57"/>
    </row>
    <row r="18" spans="1:8" ht="19.5" customHeight="1" x14ac:dyDescent="0.3">
      <c r="A18" s="42" t="s">
        <v>3</v>
      </c>
      <c r="B18" s="42" t="s">
        <v>13</v>
      </c>
      <c r="C18" s="42" t="s">
        <v>14</v>
      </c>
      <c r="D18" s="57"/>
      <c r="E18" s="57"/>
      <c r="F18" s="57"/>
      <c r="G18" s="57"/>
      <c r="H18" s="57"/>
    </row>
    <row r="19" spans="1:8" ht="58.2" customHeight="1" x14ac:dyDescent="0.3">
      <c r="A19" s="43">
        <v>1</v>
      </c>
      <c r="B19" s="41" t="s">
        <v>17</v>
      </c>
      <c r="C19" s="41" t="s">
        <v>33</v>
      </c>
      <c r="D19" s="17">
        <v>1000</v>
      </c>
      <c r="E19" s="58" t="s">
        <v>34</v>
      </c>
      <c r="F19" s="18" t="s">
        <v>10</v>
      </c>
      <c r="G19" s="24">
        <v>1</v>
      </c>
      <c r="H19" s="19" t="s">
        <v>9</v>
      </c>
    </row>
    <row r="20" spans="1:8" ht="46.8" customHeight="1" x14ac:dyDescent="0.3">
      <c r="A20" s="43">
        <v>2</v>
      </c>
      <c r="B20" s="41" t="s">
        <v>32</v>
      </c>
      <c r="C20" s="41" t="s">
        <v>36</v>
      </c>
      <c r="D20" s="17">
        <v>3000</v>
      </c>
      <c r="E20" s="58"/>
      <c r="F20" s="20" t="s">
        <v>7</v>
      </c>
      <c r="G20" s="59" t="s">
        <v>35</v>
      </c>
      <c r="H20" s="60"/>
    </row>
    <row r="21" spans="1:8" ht="44.4" customHeight="1" x14ac:dyDescent="0.3">
      <c r="A21" s="43">
        <v>3</v>
      </c>
      <c r="B21" s="41"/>
      <c r="C21" s="41"/>
      <c r="D21" s="17"/>
      <c r="E21" s="58"/>
      <c r="F21" s="21" t="s">
        <v>8</v>
      </c>
      <c r="G21" s="22"/>
      <c r="H21" s="23"/>
    </row>
    <row r="22" spans="1:8" ht="34.200000000000003" customHeight="1" x14ac:dyDescent="0.3">
      <c r="A22" s="57" t="s">
        <v>4</v>
      </c>
      <c r="B22" s="57"/>
      <c r="C22" s="57"/>
      <c r="D22" s="7">
        <f>SUM(D19:D21)</f>
        <v>4000</v>
      </c>
      <c r="E22" s="43"/>
      <c r="F22" s="61"/>
      <c r="G22" s="61"/>
      <c r="H22" s="61"/>
    </row>
    <row r="23" spans="1:8" ht="27.6" customHeight="1" x14ac:dyDescent="0.3"/>
  </sheetData>
  <mergeCells count="23">
    <mergeCell ref="E6:E8"/>
    <mergeCell ref="G7:H7"/>
    <mergeCell ref="A9:C9"/>
    <mergeCell ref="F9:H9"/>
    <mergeCell ref="A1:H1"/>
    <mergeCell ref="A2:E2"/>
    <mergeCell ref="A3:C3"/>
    <mergeCell ref="D3:H3"/>
    <mergeCell ref="A4:C4"/>
    <mergeCell ref="D4:D5"/>
    <mergeCell ref="E4:E5"/>
    <mergeCell ref="F4:H5"/>
    <mergeCell ref="A22:C22"/>
    <mergeCell ref="F22:H22"/>
    <mergeCell ref="A15:E15"/>
    <mergeCell ref="A16:C16"/>
    <mergeCell ref="D16:H16"/>
    <mergeCell ref="D17:D18"/>
    <mergeCell ref="E17:E18"/>
    <mergeCell ref="F17:H18"/>
    <mergeCell ref="A17:C17"/>
    <mergeCell ref="E19:E21"/>
    <mergeCell ref="G20:H20"/>
  </mergeCells>
  <phoneticPr fontId="6" type="noConversion"/>
  <printOptions horizontalCentered="1"/>
  <pageMargins left="0.59055118110236227" right="0.59055118110236227" top="0.78740157480314965" bottom="0.78740157480314965" header="0.31496062992125984" footer="0.31496062992125984"/>
  <pageSetup paperSize="9" scale="93" orientation="portrait" blackAndWhite="1"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P7" sqref="P7"/>
    </sheetView>
  </sheetViews>
  <sheetFormatPr defaultColWidth="8.88671875" defaultRowHeight="16.2" x14ac:dyDescent="0.3"/>
  <cols>
    <col min="1" max="1" width="4.77734375" style="1" customWidth="1"/>
    <col min="2" max="2" width="16.5546875" style="1" customWidth="1"/>
    <col min="3" max="3" width="15.88671875" style="1" customWidth="1"/>
    <col min="4" max="4" width="12.21875" style="1" customWidth="1"/>
    <col min="5" max="5" width="17.44140625" style="1" customWidth="1"/>
    <col min="6" max="6" width="9.21875" style="1" customWidth="1"/>
    <col min="7" max="7" width="6" style="1" customWidth="1"/>
    <col min="8" max="8" width="12.109375" style="1" customWidth="1"/>
    <col min="9" max="16384" width="8.88671875" style="1"/>
  </cols>
  <sheetData>
    <row r="1" spans="1:8" ht="19.8" x14ac:dyDescent="0.3">
      <c r="A1" s="55" t="s">
        <v>26</v>
      </c>
      <c r="B1" s="55"/>
      <c r="C1" s="55"/>
      <c r="D1" s="55"/>
      <c r="E1" s="55"/>
      <c r="F1" s="55"/>
      <c r="G1" s="55"/>
      <c r="H1" s="55"/>
    </row>
    <row r="2" spans="1:8" ht="19.8" x14ac:dyDescent="0.3">
      <c r="A2" s="56" t="s">
        <v>6</v>
      </c>
      <c r="B2" s="56"/>
      <c r="C2" s="56"/>
      <c r="D2" s="56"/>
      <c r="E2" s="56"/>
      <c r="F2" s="5">
        <v>111</v>
      </c>
      <c r="G2" s="6">
        <v>7</v>
      </c>
      <c r="H2" s="16">
        <v>5</v>
      </c>
    </row>
    <row r="3" spans="1:8" ht="34.200000000000003" customHeight="1" x14ac:dyDescent="0.3">
      <c r="A3" s="53" t="str">
        <f>"所屬年度月份："&amp;F2&amp;"年度"&amp;G2&amp;"月份"</f>
        <v>所屬年度月份：111年度7月份</v>
      </c>
      <c r="B3" s="53"/>
      <c r="C3" s="53"/>
      <c r="D3" s="54">
        <f>D9</f>
        <v>143296</v>
      </c>
      <c r="E3" s="54"/>
      <c r="F3" s="54"/>
      <c r="G3" s="54"/>
      <c r="H3" s="54"/>
    </row>
    <row r="4" spans="1:8" ht="19.5" customHeight="1" x14ac:dyDescent="0.3">
      <c r="A4" s="57" t="s">
        <v>0</v>
      </c>
      <c r="B4" s="57"/>
      <c r="C4" s="57"/>
      <c r="D4" s="57" t="s">
        <v>1</v>
      </c>
      <c r="E4" s="57" t="s">
        <v>2</v>
      </c>
      <c r="F4" s="57" t="s">
        <v>5</v>
      </c>
      <c r="G4" s="57"/>
      <c r="H4" s="57"/>
    </row>
    <row r="5" spans="1:8" ht="45.6" customHeight="1" x14ac:dyDescent="0.3">
      <c r="A5" s="39" t="s">
        <v>3</v>
      </c>
      <c r="B5" s="39" t="s">
        <v>13</v>
      </c>
      <c r="C5" s="39" t="s">
        <v>14</v>
      </c>
      <c r="D5" s="57"/>
      <c r="E5" s="57"/>
      <c r="F5" s="57"/>
      <c r="G5" s="57"/>
      <c r="H5" s="57"/>
    </row>
    <row r="6" spans="1:8" ht="56.4" customHeight="1" x14ac:dyDescent="0.3">
      <c r="A6" s="38">
        <v>1</v>
      </c>
      <c r="B6" s="40" t="s">
        <v>17</v>
      </c>
      <c r="C6" s="40" t="s">
        <v>30</v>
      </c>
      <c r="D6" s="17">
        <v>57976</v>
      </c>
      <c r="E6" s="58" t="s">
        <v>28</v>
      </c>
      <c r="F6" s="18" t="s">
        <v>10</v>
      </c>
      <c r="G6" s="24">
        <v>1</v>
      </c>
      <c r="H6" s="19" t="s">
        <v>9</v>
      </c>
    </row>
    <row r="7" spans="1:8" ht="86.4" customHeight="1" x14ac:dyDescent="0.3">
      <c r="A7" s="38">
        <v>2</v>
      </c>
      <c r="B7" s="40" t="s">
        <v>12</v>
      </c>
      <c r="C7" s="40" t="s">
        <v>31</v>
      </c>
      <c r="D7" s="17">
        <v>85320</v>
      </c>
      <c r="E7" s="58"/>
      <c r="F7" s="20" t="s">
        <v>7</v>
      </c>
      <c r="G7" s="59" t="s">
        <v>29</v>
      </c>
      <c r="H7" s="60"/>
    </row>
    <row r="8" spans="1:8" ht="26.4" customHeight="1" x14ac:dyDescent="0.3">
      <c r="A8" s="38">
        <v>3</v>
      </c>
      <c r="B8" s="40"/>
      <c r="C8" s="40"/>
      <c r="D8" s="17"/>
      <c r="E8" s="58"/>
      <c r="F8" s="21" t="s">
        <v>8</v>
      </c>
      <c r="G8" s="22"/>
      <c r="H8" s="23"/>
    </row>
    <row r="9" spans="1:8" ht="31.2" customHeight="1" x14ac:dyDescent="0.3">
      <c r="A9" s="57" t="s">
        <v>4</v>
      </c>
      <c r="B9" s="57"/>
      <c r="C9" s="57"/>
      <c r="D9" s="7">
        <f>SUM(D6:D8)</f>
        <v>143296</v>
      </c>
      <c r="E9" s="38"/>
      <c r="F9" s="61"/>
      <c r="G9" s="61"/>
      <c r="H9" s="61"/>
    </row>
    <row r="10" spans="1:8" s="2" customFormat="1" x14ac:dyDescent="0.3">
      <c r="A10" s="1"/>
      <c r="B10" s="1"/>
      <c r="C10" s="1"/>
      <c r="D10" s="1"/>
      <c r="E10" s="1"/>
      <c r="F10" s="1"/>
      <c r="G10" s="1"/>
      <c r="H10" s="1"/>
    </row>
    <row r="11" spans="1:8" s="14" customFormat="1" x14ac:dyDescent="0.3">
      <c r="A11" s="13"/>
      <c r="B11" s="13"/>
      <c r="D11" s="15"/>
    </row>
    <row r="12" spans="1:8" x14ac:dyDescent="0.3">
      <c r="A12" s="9"/>
      <c r="B12" s="9"/>
      <c r="C12" s="10"/>
      <c r="D12" s="10"/>
      <c r="E12" s="10"/>
      <c r="F12" s="10"/>
      <c r="G12" s="10"/>
      <c r="H12" s="10"/>
    </row>
    <row r="13" spans="1:8" x14ac:dyDescent="0.3">
      <c r="A13" s="8"/>
      <c r="B13" s="8"/>
    </row>
    <row r="15" spans="1:8" ht="19.8" x14ac:dyDescent="0.3">
      <c r="A15" s="55" t="s">
        <v>26</v>
      </c>
      <c r="B15" s="55"/>
      <c r="C15" s="55"/>
      <c r="D15" s="55"/>
      <c r="E15" s="55"/>
      <c r="F15" s="55"/>
      <c r="G15" s="55"/>
      <c r="H15" s="55"/>
    </row>
    <row r="16" spans="1:8" ht="19.5" customHeight="1" x14ac:dyDescent="0.3">
      <c r="A16" s="56" t="s">
        <v>6</v>
      </c>
      <c r="B16" s="56"/>
      <c r="C16" s="56"/>
      <c r="D16" s="56"/>
      <c r="E16" s="56"/>
      <c r="F16" s="5">
        <v>111</v>
      </c>
      <c r="G16" s="6">
        <v>7</v>
      </c>
      <c r="H16" s="16">
        <v>5</v>
      </c>
    </row>
    <row r="17" spans="1:8" ht="39.6" customHeight="1" x14ac:dyDescent="0.3">
      <c r="A17" s="53" t="str">
        <f>"所屬年度月份："&amp;F16&amp;"年度"&amp;G16&amp;"月份"</f>
        <v>所屬年度月份：111年度7月份</v>
      </c>
      <c r="B17" s="53"/>
      <c r="C17" s="53"/>
      <c r="D17" s="54">
        <f>D23</f>
        <v>143296</v>
      </c>
      <c r="E17" s="54"/>
      <c r="F17" s="54"/>
      <c r="G17" s="54"/>
      <c r="H17" s="54"/>
    </row>
    <row r="18" spans="1:8" ht="19.5" customHeight="1" x14ac:dyDescent="0.3">
      <c r="A18" s="57" t="s">
        <v>0</v>
      </c>
      <c r="B18" s="57"/>
      <c r="C18" s="57"/>
      <c r="D18" s="57" t="s">
        <v>1</v>
      </c>
      <c r="E18" s="57" t="s">
        <v>2</v>
      </c>
      <c r="F18" s="57" t="s">
        <v>5</v>
      </c>
      <c r="G18" s="57"/>
      <c r="H18" s="57"/>
    </row>
    <row r="19" spans="1:8" ht="40.200000000000003" customHeight="1" x14ac:dyDescent="0.3">
      <c r="A19" s="39" t="s">
        <v>3</v>
      </c>
      <c r="B19" s="39" t="s">
        <v>13</v>
      </c>
      <c r="C19" s="39" t="s">
        <v>14</v>
      </c>
      <c r="D19" s="57"/>
      <c r="E19" s="57"/>
      <c r="F19" s="57"/>
      <c r="G19" s="57"/>
      <c r="H19" s="57"/>
    </row>
    <row r="20" spans="1:8" ht="46.8" customHeight="1" x14ac:dyDescent="0.3">
      <c r="A20" s="38">
        <v>1</v>
      </c>
      <c r="B20" s="40" t="s">
        <v>17</v>
      </c>
      <c r="C20" s="40" t="s">
        <v>30</v>
      </c>
      <c r="D20" s="17">
        <v>57976</v>
      </c>
      <c r="E20" s="58" t="s">
        <v>28</v>
      </c>
      <c r="F20" s="18" t="s">
        <v>10</v>
      </c>
      <c r="G20" s="24">
        <v>1</v>
      </c>
      <c r="H20" s="19" t="s">
        <v>9</v>
      </c>
    </row>
    <row r="21" spans="1:8" ht="80.400000000000006" customHeight="1" x14ac:dyDescent="0.3">
      <c r="A21" s="38">
        <v>2</v>
      </c>
      <c r="B21" s="40" t="s">
        <v>12</v>
      </c>
      <c r="C21" s="40" t="s">
        <v>31</v>
      </c>
      <c r="D21" s="17">
        <v>85320</v>
      </c>
      <c r="E21" s="58"/>
      <c r="F21" s="20" t="s">
        <v>7</v>
      </c>
      <c r="G21" s="59" t="s">
        <v>29</v>
      </c>
      <c r="H21" s="60"/>
    </row>
    <row r="22" spans="1:8" ht="34.200000000000003" customHeight="1" x14ac:dyDescent="0.3">
      <c r="A22" s="38">
        <v>3</v>
      </c>
      <c r="B22" s="40"/>
      <c r="C22" s="40"/>
      <c r="D22" s="17"/>
      <c r="E22" s="58"/>
      <c r="F22" s="21" t="s">
        <v>8</v>
      </c>
      <c r="G22" s="22"/>
      <c r="H22" s="23"/>
    </row>
    <row r="23" spans="1:8" ht="25.05" customHeight="1" x14ac:dyDescent="0.3">
      <c r="A23" s="57" t="s">
        <v>4</v>
      </c>
      <c r="B23" s="57"/>
      <c r="C23" s="57"/>
      <c r="D23" s="7">
        <f>SUM(D20:D22)</f>
        <v>143296</v>
      </c>
      <c r="E23" s="38"/>
      <c r="F23" s="61"/>
      <c r="G23" s="61"/>
      <c r="H23" s="61"/>
    </row>
    <row r="24" spans="1:8" ht="27.6" customHeight="1" x14ac:dyDescent="0.3"/>
  </sheetData>
  <mergeCells count="24">
    <mergeCell ref="A16:E16"/>
    <mergeCell ref="A1:H1"/>
    <mergeCell ref="A2:E2"/>
    <mergeCell ref="A3:C3"/>
    <mergeCell ref="D3:H3"/>
    <mergeCell ref="A4:C4"/>
    <mergeCell ref="D4:D5"/>
    <mergeCell ref="E4:E5"/>
    <mergeCell ref="F4:H5"/>
    <mergeCell ref="E6:E8"/>
    <mergeCell ref="G7:H7"/>
    <mergeCell ref="A9:C9"/>
    <mergeCell ref="F9:H9"/>
    <mergeCell ref="A15:H15"/>
    <mergeCell ref="E20:E22"/>
    <mergeCell ref="G21:H21"/>
    <mergeCell ref="A23:C23"/>
    <mergeCell ref="F23:H23"/>
    <mergeCell ref="A17:C17"/>
    <mergeCell ref="D17:H17"/>
    <mergeCell ref="A18:C18"/>
    <mergeCell ref="D18:D19"/>
    <mergeCell ref="E18:E19"/>
    <mergeCell ref="F18:H19"/>
  </mergeCells>
  <phoneticPr fontId="6" type="noConversion"/>
  <printOptions horizontalCentered="1"/>
  <pageMargins left="0.59055118110236227" right="0.59055118110236227" top="0.78740157480314965" bottom="0.78740157480314965" header="0.31496062992125984" footer="0.31496062992125984"/>
  <pageSetup paperSize="9" scale="93" orientation="portrait" blackAndWhite="1"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8"/>
  <sheetViews>
    <sheetView view="pageBreakPreview" zoomScaleNormal="100" zoomScaleSheetLayoutView="100" workbookViewId="0">
      <selection activeCell="D7" sqref="D7"/>
    </sheetView>
  </sheetViews>
  <sheetFormatPr defaultColWidth="8.88671875" defaultRowHeight="16.2" x14ac:dyDescent="0.3"/>
  <cols>
    <col min="1" max="1" width="4.77734375" style="1" customWidth="1"/>
    <col min="2" max="2" width="16.5546875" style="1" customWidth="1"/>
    <col min="3" max="3" width="14.6640625" style="1" customWidth="1"/>
    <col min="4" max="4" width="12.77734375" style="1" customWidth="1"/>
    <col min="5" max="5" width="15.77734375" style="1" customWidth="1"/>
    <col min="6" max="6" width="9.21875" style="1" customWidth="1"/>
    <col min="7" max="7" width="6" style="1" customWidth="1"/>
    <col min="8" max="8" width="12.109375" style="1" customWidth="1"/>
    <col min="9" max="16384" width="8.88671875" style="1"/>
  </cols>
  <sheetData>
    <row r="1" spans="1:8" ht="19.8" x14ac:dyDescent="0.3">
      <c r="A1" s="55" t="s">
        <v>26</v>
      </c>
      <c r="B1" s="55"/>
      <c r="C1" s="55"/>
      <c r="D1" s="55"/>
      <c r="E1" s="55"/>
      <c r="F1" s="55"/>
      <c r="G1" s="55"/>
      <c r="H1" s="55"/>
    </row>
    <row r="2" spans="1:8" ht="19.8" x14ac:dyDescent="0.3">
      <c r="A2" s="56" t="s">
        <v>6</v>
      </c>
      <c r="B2" s="56"/>
      <c r="C2" s="56"/>
      <c r="D2" s="56"/>
      <c r="E2" s="56"/>
      <c r="F2" s="5">
        <v>111</v>
      </c>
      <c r="G2" s="6">
        <v>7</v>
      </c>
      <c r="H2" s="16">
        <v>5</v>
      </c>
    </row>
    <row r="3" spans="1:8" ht="39.6" customHeight="1" x14ac:dyDescent="0.3">
      <c r="A3" s="53" t="str">
        <f>"所屬年度月份："&amp;F2&amp;"年度"&amp;G2&amp;"月份"</f>
        <v>所屬年度月份：111年度7月份</v>
      </c>
      <c r="B3" s="53"/>
      <c r="C3" s="53"/>
      <c r="D3" s="54">
        <f>D9</f>
        <v>240470</v>
      </c>
      <c r="E3" s="54"/>
      <c r="F3" s="54"/>
      <c r="G3" s="54"/>
      <c r="H3" s="54"/>
    </row>
    <row r="4" spans="1:8" ht="19.5" customHeight="1" x14ac:dyDescent="0.3">
      <c r="A4" s="57" t="s">
        <v>0</v>
      </c>
      <c r="B4" s="57"/>
      <c r="C4" s="57"/>
      <c r="D4" s="57" t="s">
        <v>1</v>
      </c>
      <c r="E4" s="57" t="s">
        <v>2</v>
      </c>
      <c r="F4" s="57" t="s">
        <v>5</v>
      </c>
      <c r="G4" s="57"/>
      <c r="H4" s="57"/>
    </row>
    <row r="5" spans="1:8" ht="40.200000000000003" customHeight="1" x14ac:dyDescent="0.3">
      <c r="A5" s="25" t="s">
        <v>3</v>
      </c>
      <c r="B5" s="25" t="s">
        <v>13</v>
      </c>
      <c r="C5" s="25" t="s">
        <v>14</v>
      </c>
      <c r="D5" s="57"/>
      <c r="E5" s="57"/>
      <c r="F5" s="57"/>
      <c r="G5" s="57"/>
      <c r="H5" s="57"/>
    </row>
    <row r="6" spans="1:8" ht="60" customHeight="1" x14ac:dyDescent="0.3">
      <c r="A6" s="26">
        <v>1</v>
      </c>
      <c r="B6" s="27" t="s">
        <v>17</v>
      </c>
      <c r="C6" s="27" t="s">
        <v>15</v>
      </c>
      <c r="D6" s="17">
        <v>140470</v>
      </c>
      <c r="E6" s="58" t="s">
        <v>27</v>
      </c>
      <c r="F6" s="18" t="s">
        <v>10</v>
      </c>
      <c r="G6" s="24">
        <v>1</v>
      </c>
      <c r="H6" s="19" t="s">
        <v>9</v>
      </c>
    </row>
    <row r="7" spans="1:8" ht="73.5" customHeight="1" x14ac:dyDescent="0.3">
      <c r="A7" s="26">
        <v>2</v>
      </c>
      <c r="B7" s="27" t="s">
        <v>12</v>
      </c>
      <c r="C7" s="27" t="s">
        <v>16</v>
      </c>
      <c r="D7" s="17">
        <v>100000</v>
      </c>
      <c r="E7" s="58"/>
      <c r="F7" s="20" t="s">
        <v>7</v>
      </c>
      <c r="G7" s="59" t="s">
        <v>18</v>
      </c>
      <c r="H7" s="60"/>
    </row>
    <row r="8" spans="1:8" ht="39.450000000000003" customHeight="1" x14ac:dyDescent="0.3">
      <c r="A8" s="26">
        <v>3</v>
      </c>
      <c r="B8" s="27"/>
      <c r="C8" s="27"/>
      <c r="D8" s="17"/>
      <c r="E8" s="58"/>
      <c r="F8" s="21" t="s">
        <v>8</v>
      </c>
      <c r="G8" s="22"/>
      <c r="H8" s="23"/>
    </row>
    <row r="9" spans="1:8" ht="25.05" customHeight="1" x14ac:dyDescent="0.3">
      <c r="A9" s="57" t="s">
        <v>4</v>
      </c>
      <c r="B9" s="57"/>
      <c r="C9" s="57"/>
      <c r="D9" s="7">
        <f>SUM(D6:D8)</f>
        <v>240470</v>
      </c>
      <c r="E9" s="26"/>
      <c r="F9" s="61"/>
      <c r="G9" s="61"/>
      <c r="H9" s="61"/>
    </row>
    <row r="10" spans="1:8" s="2" customFormat="1" x14ac:dyDescent="0.3">
      <c r="A10" s="1"/>
      <c r="B10" s="1"/>
      <c r="C10" s="1"/>
      <c r="D10" s="1"/>
      <c r="E10" s="1"/>
      <c r="F10" s="1"/>
      <c r="G10" s="1"/>
      <c r="H10" s="1"/>
    </row>
    <row r="11" spans="1:8" s="2" customFormat="1" x14ac:dyDescent="0.3">
      <c r="A11" s="3"/>
      <c r="B11" s="3"/>
      <c r="D11" s="4"/>
    </row>
    <row r="12" spans="1:8" s="12" customFormat="1" x14ac:dyDescent="0.3">
      <c r="A12" s="11"/>
      <c r="B12" s="11"/>
    </row>
    <row r="13" spans="1:8" s="12" customFormat="1" x14ac:dyDescent="0.3">
      <c r="A13" s="11"/>
      <c r="B13" s="11"/>
    </row>
    <row r="14" spans="1:8" s="14" customFormat="1" x14ac:dyDescent="0.3">
      <c r="A14" s="13"/>
      <c r="B14" s="13"/>
      <c r="D14" s="15"/>
    </row>
    <row r="15" spans="1:8" x14ac:dyDescent="0.3">
      <c r="A15" s="9"/>
      <c r="B15" s="9"/>
      <c r="C15" s="10"/>
      <c r="D15" s="10"/>
      <c r="E15" s="10"/>
      <c r="F15" s="10"/>
      <c r="G15" s="10"/>
      <c r="H15" s="10"/>
    </row>
    <row r="16" spans="1:8" x14ac:dyDescent="0.3">
      <c r="A16" s="8"/>
      <c r="B16" s="8"/>
    </row>
    <row r="20" spans="1:8" ht="19.8" x14ac:dyDescent="0.3">
      <c r="A20" s="55" t="s">
        <v>11</v>
      </c>
      <c r="B20" s="55"/>
      <c r="C20" s="55"/>
      <c r="D20" s="55"/>
      <c r="E20" s="55"/>
      <c r="F20" s="55"/>
      <c r="G20" s="55"/>
      <c r="H20" s="55"/>
    </row>
    <row r="21" spans="1:8" ht="19.5" customHeight="1" x14ac:dyDescent="0.3">
      <c r="A21" s="56" t="s">
        <v>6</v>
      </c>
      <c r="B21" s="56"/>
      <c r="C21" s="56"/>
      <c r="D21" s="56"/>
      <c r="E21" s="56"/>
      <c r="F21" s="5">
        <v>109</v>
      </c>
      <c r="G21" s="6">
        <v>11</v>
      </c>
      <c r="H21" s="16">
        <v>18</v>
      </c>
    </row>
    <row r="22" spans="1:8" ht="39.6" customHeight="1" x14ac:dyDescent="0.3">
      <c r="A22" s="53" t="str">
        <f>"所屬年度月份："&amp;F21&amp;"年度"&amp;G21&amp;"月份"</f>
        <v>所屬年度月份：109年度11月份</v>
      </c>
      <c r="B22" s="53"/>
      <c r="C22" s="53"/>
      <c r="D22" s="54">
        <f>D28</f>
        <v>240470</v>
      </c>
      <c r="E22" s="54"/>
      <c r="F22" s="54"/>
      <c r="G22" s="54"/>
      <c r="H22" s="54"/>
    </row>
    <row r="23" spans="1:8" ht="19.5" customHeight="1" x14ac:dyDescent="0.3">
      <c r="A23" s="57" t="s">
        <v>0</v>
      </c>
      <c r="B23" s="57"/>
      <c r="C23" s="57"/>
      <c r="D23" s="57" t="s">
        <v>1</v>
      </c>
      <c r="E23" s="57" t="s">
        <v>2</v>
      </c>
      <c r="F23" s="57" t="s">
        <v>5</v>
      </c>
      <c r="G23" s="57"/>
      <c r="H23" s="57"/>
    </row>
    <row r="24" spans="1:8" ht="40.200000000000003" customHeight="1" x14ac:dyDescent="0.3">
      <c r="A24" s="29" t="s">
        <v>3</v>
      </c>
      <c r="B24" s="29" t="s">
        <v>13</v>
      </c>
      <c r="C24" s="29" t="s">
        <v>14</v>
      </c>
      <c r="D24" s="57"/>
      <c r="E24" s="57"/>
      <c r="F24" s="57"/>
      <c r="G24" s="57"/>
      <c r="H24" s="57"/>
    </row>
    <row r="25" spans="1:8" ht="49.95" customHeight="1" x14ac:dyDescent="0.3">
      <c r="A25" s="28">
        <v>1</v>
      </c>
      <c r="B25" s="30" t="s">
        <v>17</v>
      </c>
      <c r="C25" s="30" t="s">
        <v>15</v>
      </c>
      <c r="D25" s="17">
        <v>140470</v>
      </c>
      <c r="E25" s="58" t="s">
        <v>19</v>
      </c>
      <c r="F25" s="18" t="s">
        <v>10</v>
      </c>
      <c r="G25" s="24">
        <v>1</v>
      </c>
      <c r="H25" s="19" t="s">
        <v>9</v>
      </c>
    </row>
    <row r="26" spans="1:8" ht="49.95" customHeight="1" x14ac:dyDescent="0.3">
      <c r="A26" s="28">
        <v>2</v>
      </c>
      <c r="B26" s="30" t="s">
        <v>12</v>
      </c>
      <c r="C26" s="30" t="s">
        <v>16</v>
      </c>
      <c r="D26" s="17">
        <v>100000</v>
      </c>
      <c r="E26" s="58"/>
      <c r="F26" s="20" t="s">
        <v>7</v>
      </c>
      <c r="G26" s="59" t="s">
        <v>18</v>
      </c>
      <c r="H26" s="60"/>
    </row>
    <row r="27" spans="1:8" ht="49.95" customHeight="1" x14ac:dyDescent="0.3">
      <c r="A27" s="28">
        <v>3</v>
      </c>
      <c r="B27" s="30"/>
      <c r="C27" s="30"/>
      <c r="D27" s="17"/>
      <c r="E27" s="58"/>
      <c r="F27" s="21" t="s">
        <v>8</v>
      </c>
      <c r="G27" s="22"/>
      <c r="H27" s="23"/>
    </row>
    <row r="28" spans="1:8" ht="25.05" customHeight="1" x14ac:dyDescent="0.3">
      <c r="A28" s="57" t="s">
        <v>4</v>
      </c>
      <c r="B28" s="57"/>
      <c r="C28" s="57"/>
      <c r="D28" s="7">
        <f>SUM(D25:D27)</f>
        <v>240470</v>
      </c>
      <c r="E28" s="28"/>
      <c r="F28" s="61"/>
      <c r="G28" s="61"/>
      <c r="H28" s="61"/>
    </row>
  </sheetData>
  <mergeCells count="24">
    <mergeCell ref="A20:H20"/>
    <mergeCell ref="G7:H7"/>
    <mergeCell ref="G26:H26"/>
    <mergeCell ref="A1:H1"/>
    <mergeCell ref="A4:C4"/>
    <mergeCell ref="D4:D5"/>
    <mergeCell ref="A9:C9"/>
    <mergeCell ref="D3:H3"/>
    <mergeCell ref="F4:H5"/>
    <mergeCell ref="F9:H9"/>
    <mergeCell ref="A2:E2"/>
    <mergeCell ref="A3:C3"/>
    <mergeCell ref="E6:E8"/>
    <mergeCell ref="E4:E5"/>
    <mergeCell ref="F28:H28"/>
    <mergeCell ref="A21:E21"/>
    <mergeCell ref="D22:H22"/>
    <mergeCell ref="A23:C23"/>
    <mergeCell ref="D23:D24"/>
    <mergeCell ref="E23:E24"/>
    <mergeCell ref="A22:C22"/>
    <mergeCell ref="F23:H24"/>
    <mergeCell ref="E25:E27"/>
    <mergeCell ref="A28:C28"/>
  </mergeCells>
  <phoneticPr fontId="6" type="noConversion"/>
  <printOptions horizontalCentered="1"/>
  <pageMargins left="0.59055118110236227" right="0.59055118110236227" top="0.78740157480314965" bottom="0.78740157480314965" header="0.31496062992125984" footer="0.31496062992125984"/>
  <pageSetup paperSize="9" scale="93" orientation="portrait" blackAndWhite="1"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5"/>
  <sheetViews>
    <sheetView view="pageBreakPreview" zoomScaleNormal="100" zoomScaleSheetLayoutView="100" workbookViewId="0">
      <selection activeCell="B16" sqref="B16"/>
    </sheetView>
  </sheetViews>
  <sheetFormatPr defaultColWidth="8.88671875" defaultRowHeight="16.2" x14ac:dyDescent="0.3"/>
  <cols>
    <col min="1" max="1" width="4.77734375" style="1" customWidth="1"/>
    <col min="2" max="2" width="16.5546875" style="1" customWidth="1"/>
    <col min="3" max="3" width="17.5546875" style="1" customWidth="1"/>
    <col min="4" max="4" width="12.77734375" style="1" customWidth="1"/>
    <col min="5" max="5" width="15.77734375" style="1" customWidth="1"/>
    <col min="6" max="6" width="9.21875" style="1" customWidth="1"/>
    <col min="7" max="7" width="6.77734375" style="1" customWidth="1"/>
    <col min="8" max="8" width="12.109375" style="1" customWidth="1"/>
    <col min="9" max="16384" width="8.88671875" style="1"/>
  </cols>
  <sheetData>
    <row r="1" spans="1:8" ht="19.8" x14ac:dyDescent="0.3">
      <c r="A1" s="55" t="s">
        <v>23</v>
      </c>
      <c r="B1" s="55"/>
      <c r="C1" s="55"/>
      <c r="D1" s="55"/>
      <c r="E1" s="55"/>
      <c r="F1" s="55"/>
      <c r="G1" s="55"/>
      <c r="H1" s="55"/>
    </row>
    <row r="2" spans="1:8" ht="19.8" x14ac:dyDescent="0.3">
      <c r="A2" s="56" t="s">
        <v>6</v>
      </c>
      <c r="B2" s="56"/>
      <c r="C2" s="56"/>
      <c r="D2" s="56"/>
      <c r="E2" s="56"/>
      <c r="F2" s="5">
        <v>110</v>
      </c>
      <c r="G2" s="6">
        <v>12</v>
      </c>
      <c r="H2" s="16">
        <v>14</v>
      </c>
    </row>
    <row r="3" spans="1:8" ht="39.6" customHeight="1" x14ac:dyDescent="0.3">
      <c r="A3" s="53" t="str">
        <f>"所屬年度月份："&amp;F2&amp;"年度"&amp;G2&amp;"月份"</f>
        <v>所屬年度月份：110年度12月份</v>
      </c>
      <c r="B3" s="53"/>
      <c r="C3" s="53"/>
      <c r="D3" s="54">
        <f>D9</f>
        <v>745</v>
      </c>
      <c r="E3" s="54"/>
      <c r="F3" s="54"/>
      <c r="G3" s="54"/>
      <c r="H3" s="54"/>
    </row>
    <row r="4" spans="1:8" ht="19.5" customHeight="1" x14ac:dyDescent="0.3">
      <c r="A4" s="57" t="s">
        <v>0</v>
      </c>
      <c r="B4" s="57"/>
      <c r="C4" s="57"/>
      <c r="D4" s="57" t="s">
        <v>1</v>
      </c>
      <c r="E4" s="57" t="s">
        <v>2</v>
      </c>
      <c r="F4" s="57" t="s">
        <v>5</v>
      </c>
      <c r="G4" s="57"/>
      <c r="H4" s="57"/>
    </row>
    <row r="5" spans="1:8" ht="44.55" customHeight="1" x14ac:dyDescent="0.3">
      <c r="A5" s="31" t="s">
        <v>3</v>
      </c>
      <c r="B5" s="31" t="s">
        <v>13</v>
      </c>
      <c r="C5" s="31" t="s">
        <v>14</v>
      </c>
      <c r="D5" s="57"/>
      <c r="E5" s="57"/>
      <c r="F5" s="57"/>
      <c r="G5" s="57"/>
      <c r="H5" s="57"/>
    </row>
    <row r="6" spans="1:8" ht="63" customHeight="1" x14ac:dyDescent="0.3">
      <c r="A6" s="32">
        <v>1</v>
      </c>
      <c r="B6" s="33" t="s">
        <v>17</v>
      </c>
      <c r="C6" s="33" t="s">
        <v>25</v>
      </c>
      <c r="D6" s="17">
        <v>145</v>
      </c>
      <c r="E6" s="58" t="s">
        <v>20</v>
      </c>
      <c r="F6" s="18" t="s">
        <v>10</v>
      </c>
      <c r="G6" s="24">
        <v>1</v>
      </c>
      <c r="H6" s="19" t="s">
        <v>9</v>
      </c>
    </row>
    <row r="7" spans="1:8" ht="73.5" customHeight="1" x14ac:dyDescent="0.3">
      <c r="A7" s="32">
        <v>2</v>
      </c>
      <c r="B7" s="33" t="s">
        <v>12</v>
      </c>
      <c r="C7" s="33" t="s">
        <v>21</v>
      </c>
      <c r="D7" s="17">
        <v>600</v>
      </c>
      <c r="E7" s="58"/>
      <c r="F7" s="20" t="s">
        <v>7</v>
      </c>
      <c r="G7" s="59" t="s">
        <v>22</v>
      </c>
      <c r="H7" s="60"/>
    </row>
    <row r="8" spans="1:8" ht="39.450000000000003" customHeight="1" x14ac:dyDescent="0.3">
      <c r="A8" s="32">
        <v>3</v>
      </c>
      <c r="B8" s="33"/>
      <c r="C8" s="33"/>
      <c r="D8" s="17"/>
      <c r="E8" s="58"/>
      <c r="F8" s="21" t="s">
        <v>8</v>
      </c>
      <c r="G8" s="22"/>
      <c r="H8" s="23"/>
    </row>
    <row r="9" spans="1:8" ht="25.05" customHeight="1" x14ac:dyDescent="0.3">
      <c r="A9" s="57" t="s">
        <v>4</v>
      </c>
      <c r="B9" s="57"/>
      <c r="C9" s="57"/>
      <c r="D9" s="7">
        <f>SUM(D6:D8)</f>
        <v>745</v>
      </c>
      <c r="E9" s="32"/>
      <c r="F9" s="61"/>
      <c r="G9" s="61"/>
      <c r="H9" s="61"/>
    </row>
    <row r="10" spans="1:8" s="2" customFormat="1" x14ac:dyDescent="0.3">
      <c r="A10" s="1"/>
      <c r="B10" s="1"/>
      <c r="C10" s="1"/>
      <c r="D10" s="1"/>
      <c r="E10" s="1"/>
      <c r="F10" s="1"/>
      <c r="G10" s="1"/>
      <c r="H10" s="1"/>
    </row>
    <row r="11" spans="1:8" s="14" customFormat="1" x14ac:dyDescent="0.3">
      <c r="A11" s="13"/>
      <c r="B11" s="13"/>
      <c r="D11" s="15"/>
    </row>
    <row r="12" spans="1:8" x14ac:dyDescent="0.3">
      <c r="A12" s="9"/>
      <c r="B12" s="9"/>
      <c r="C12" s="10"/>
      <c r="D12" s="10"/>
      <c r="E12" s="10"/>
      <c r="F12" s="10"/>
      <c r="G12" s="10"/>
      <c r="H12" s="10"/>
    </row>
    <row r="13" spans="1:8" x14ac:dyDescent="0.3">
      <c r="A13" s="8"/>
      <c r="B13" s="8"/>
    </row>
    <row r="17" spans="1:8" ht="19.8" x14ac:dyDescent="0.3">
      <c r="A17" s="55" t="s">
        <v>24</v>
      </c>
      <c r="B17" s="55"/>
      <c r="C17" s="55"/>
      <c r="D17" s="55"/>
      <c r="E17" s="55"/>
      <c r="F17" s="55"/>
      <c r="G17" s="55"/>
      <c r="H17" s="55"/>
    </row>
    <row r="18" spans="1:8" ht="19.5" customHeight="1" x14ac:dyDescent="0.3">
      <c r="A18" s="56" t="s">
        <v>6</v>
      </c>
      <c r="B18" s="56"/>
      <c r="C18" s="56"/>
      <c r="D18" s="56"/>
      <c r="E18" s="56"/>
      <c r="F18" s="5">
        <v>110</v>
      </c>
      <c r="G18" s="6">
        <v>12</v>
      </c>
      <c r="H18" s="16">
        <v>14</v>
      </c>
    </row>
    <row r="19" spans="1:8" ht="39.6" customHeight="1" x14ac:dyDescent="0.3">
      <c r="A19" s="53" t="str">
        <f>"所屬年度月份："&amp;F18&amp;"年度"&amp;G18&amp;"月份"</f>
        <v>所屬年度月份：110年度12月份</v>
      </c>
      <c r="B19" s="53"/>
      <c r="C19" s="53"/>
      <c r="D19" s="54">
        <f>D25</f>
        <v>745</v>
      </c>
      <c r="E19" s="54"/>
      <c r="F19" s="54"/>
      <c r="G19" s="54"/>
      <c r="H19" s="54"/>
    </row>
    <row r="20" spans="1:8" ht="19.5" customHeight="1" x14ac:dyDescent="0.3">
      <c r="A20" s="57" t="s">
        <v>0</v>
      </c>
      <c r="B20" s="57"/>
      <c r="C20" s="57"/>
      <c r="D20" s="57" t="s">
        <v>1</v>
      </c>
      <c r="E20" s="57" t="s">
        <v>2</v>
      </c>
      <c r="F20" s="57" t="s">
        <v>5</v>
      </c>
      <c r="G20" s="57"/>
      <c r="H20" s="57"/>
    </row>
    <row r="21" spans="1:8" ht="40.200000000000003" customHeight="1" x14ac:dyDescent="0.3">
      <c r="A21" s="34" t="s">
        <v>3</v>
      </c>
      <c r="B21" s="34" t="s">
        <v>13</v>
      </c>
      <c r="C21" s="34" t="s">
        <v>14</v>
      </c>
      <c r="D21" s="57"/>
      <c r="E21" s="57"/>
      <c r="F21" s="57"/>
      <c r="G21" s="57"/>
      <c r="H21" s="57"/>
    </row>
    <row r="22" spans="1:8" ht="49.95" customHeight="1" x14ac:dyDescent="0.3">
      <c r="A22" s="36">
        <v>1</v>
      </c>
      <c r="B22" s="35" t="s">
        <v>17</v>
      </c>
      <c r="C22" s="37" t="s">
        <v>25</v>
      </c>
      <c r="D22" s="17">
        <v>145</v>
      </c>
      <c r="E22" s="58" t="s">
        <v>20</v>
      </c>
      <c r="F22" s="18" t="s">
        <v>10</v>
      </c>
      <c r="G22" s="24">
        <v>1</v>
      </c>
      <c r="H22" s="19" t="s">
        <v>9</v>
      </c>
    </row>
    <row r="23" spans="1:8" ht="49.95" customHeight="1" x14ac:dyDescent="0.3">
      <c r="A23" s="36">
        <v>2</v>
      </c>
      <c r="B23" s="35" t="s">
        <v>12</v>
      </c>
      <c r="C23" s="35" t="s">
        <v>21</v>
      </c>
      <c r="D23" s="17">
        <v>600</v>
      </c>
      <c r="E23" s="58"/>
      <c r="F23" s="20" t="s">
        <v>7</v>
      </c>
      <c r="G23" s="59" t="s">
        <v>22</v>
      </c>
      <c r="H23" s="60"/>
    </row>
    <row r="24" spans="1:8" ht="33" customHeight="1" x14ac:dyDescent="0.3">
      <c r="A24" s="36">
        <v>3</v>
      </c>
      <c r="B24" s="35"/>
      <c r="C24" s="35"/>
      <c r="D24" s="17"/>
      <c r="E24" s="58"/>
      <c r="F24" s="21" t="s">
        <v>8</v>
      </c>
      <c r="G24" s="22"/>
      <c r="H24" s="23"/>
    </row>
    <row r="25" spans="1:8" ht="25.05" customHeight="1" x14ac:dyDescent="0.3">
      <c r="A25" s="57" t="s">
        <v>4</v>
      </c>
      <c r="B25" s="57"/>
      <c r="C25" s="57"/>
      <c r="D25" s="7">
        <f>SUM(D22:D24)</f>
        <v>745</v>
      </c>
      <c r="E25" s="36"/>
      <c r="F25" s="61"/>
      <c r="G25" s="61"/>
      <c r="H25" s="61"/>
    </row>
  </sheetData>
  <mergeCells count="24">
    <mergeCell ref="E22:E24"/>
    <mergeCell ref="G23:H23"/>
    <mergeCell ref="A25:C25"/>
    <mergeCell ref="F25:H25"/>
    <mergeCell ref="A19:C19"/>
    <mergeCell ref="D19:H19"/>
    <mergeCell ref="A20:C20"/>
    <mergeCell ref="D20:D21"/>
    <mergeCell ref="E20:E21"/>
    <mergeCell ref="F20:H21"/>
    <mergeCell ref="A18:E18"/>
    <mergeCell ref="A1:H1"/>
    <mergeCell ref="A2:E2"/>
    <mergeCell ref="A3:C3"/>
    <mergeCell ref="D3:H3"/>
    <mergeCell ref="A4:C4"/>
    <mergeCell ref="D4:D5"/>
    <mergeCell ref="E4:E5"/>
    <mergeCell ref="F4:H5"/>
    <mergeCell ref="E6:E8"/>
    <mergeCell ref="G7:H7"/>
    <mergeCell ref="A9:C9"/>
    <mergeCell ref="F9:H9"/>
    <mergeCell ref="A17:H17"/>
  </mergeCells>
  <phoneticPr fontId="6" type="noConversion"/>
  <printOptions horizontalCentered="1"/>
  <pageMargins left="0.59055118110236227" right="0.59055118110236227" top="0.78740157480314965" bottom="0.78740157480314965" header="0.31496062992125984" footer="0.31496062992125984"/>
  <pageSetup paperSize="9" scale="93" orientation="portrait" blackAndWhite="1"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tabSelected="1" view="pageBreakPreview" topLeftCell="A16" zoomScaleNormal="100" zoomScaleSheetLayoutView="100" workbookViewId="0">
      <selection activeCell="A16" sqref="A16:H23"/>
    </sheetView>
  </sheetViews>
  <sheetFormatPr defaultColWidth="8.88671875" defaultRowHeight="16.2" x14ac:dyDescent="0.3"/>
  <cols>
    <col min="1" max="1" width="4.77734375" style="1" customWidth="1"/>
    <col min="2" max="2" width="16.5546875" style="1" customWidth="1"/>
    <col min="3" max="3" width="17.21875" style="1" customWidth="1"/>
    <col min="4" max="4" width="12.21875" style="1" customWidth="1"/>
    <col min="5" max="5" width="17.44140625" style="1" customWidth="1"/>
    <col min="6" max="6" width="9.21875" style="1" customWidth="1"/>
    <col min="7" max="7" width="6.5546875" style="1" customWidth="1"/>
    <col min="8" max="8" width="11.44140625" style="1" customWidth="1"/>
    <col min="9" max="16384" width="8.88671875" style="1"/>
  </cols>
  <sheetData>
    <row r="1" spans="1:8" ht="19.8" x14ac:dyDescent="0.3">
      <c r="A1" s="55" t="s">
        <v>23</v>
      </c>
      <c r="B1" s="55"/>
      <c r="C1" s="55"/>
      <c r="D1" s="55"/>
      <c r="E1" s="55"/>
      <c r="F1" s="55"/>
      <c r="G1" s="55"/>
      <c r="H1" s="55"/>
    </row>
    <row r="2" spans="1:8" ht="19.8" customHeight="1" x14ac:dyDescent="0.3">
      <c r="A2" s="56" t="s">
        <v>6</v>
      </c>
      <c r="B2" s="56"/>
      <c r="C2" s="56"/>
      <c r="D2" s="56"/>
      <c r="E2" s="56"/>
      <c r="F2" s="5">
        <v>112</v>
      </c>
      <c r="G2" s="6">
        <v>5</v>
      </c>
      <c r="H2" s="16">
        <v>8</v>
      </c>
    </row>
    <row r="3" spans="1:8" ht="34.200000000000003" customHeight="1" x14ac:dyDescent="0.3">
      <c r="A3" s="53" t="str">
        <f>"所屬年度月份："&amp;F2&amp;"年度"&amp;G2&amp;"月份"</f>
        <v>所屬年度月份：112年度5月份</v>
      </c>
      <c r="B3" s="53"/>
      <c r="C3" s="53"/>
      <c r="D3" s="54">
        <f>D9</f>
        <v>5000</v>
      </c>
      <c r="E3" s="54"/>
      <c r="F3" s="54"/>
      <c r="G3" s="54"/>
      <c r="H3" s="54"/>
    </row>
    <row r="4" spans="1:8" ht="19.5" customHeight="1" x14ac:dyDescent="0.3">
      <c r="A4" s="57" t="s">
        <v>0</v>
      </c>
      <c r="B4" s="57"/>
      <c r="C4" s="57"/>
      <c r="D4" s="57" t="s">
        <v>1</v>
      </c>
      <c r="E4" s="57" t="s">
        <v>2</v>
      </c>
      <c r="F4" s="57" t="s">
        <v>5</v>
      </c>
      <c r="G4" s="57"/>
      <c r="H4" s="57"/>
    </row>
    <row r="5" spans="1:8" ht="45.6" customHeight="1" x14ac:dyDescent="0.3">
      <c r="A5" s="47" t="s">
        <v>3</v>
      </c>
      <c r="B5" s="47" t="s">
        <v>13</v>
      </c>
      <c r="C5" s="47" t="s">
        <v>14</v>
      </c>
      <c r="D5" s="57"/>
      <c r="E5" s="57"/>
      <c r="F5" s="57"/>
      <c r="G5" s="57"/>
      <c r="H5" s="57"/>
    </row>
    <row r="6" spans="1:8" ht="56.4" customHeight="1" x14ac:dyDescent="0.3">
      <c r="A6" s="48">
        <v>1</v>
      </c>
      <c r="B6" s="49" t="s">
        <v>17</v>
      </c>
      <c r="C6" s="49" t="s">
        <v>46</v>
      </c>
      <c r="D6" s="17">
        <v>2000</v>
      </c>
      <c r="E6" s="62" t="s">
        <v>48</v>
      </c>
      <c r="F6" s="18" t="s">
        <v>10</v>
      </c>
      <c r="G6" s="24">
        <v>1</v>
      </c>
      <c r="H6" s="19" t="s">
        <v>9</v>
      </c>
    </row>
    <row r="7" spans="1:8" ht="86.4" customHeight="1" x14ac:dyDescent="0.3">
      <c r="A7" s="48">
        <v>2</v>
      </c>
      <c r="B7" s="49" t="s">
        <v>12</v>
      </c>
      <c r="C7" s="49" t="s">
        <v>45</v>
      </c>
      <c r="D7" s="17">
        <v>3000</v>
      </c>
      <c r="E7" s="58"/>
      <c r="F7" s="20" t="s">
        <v>7</v>
      </c>
      <c r="G7" s="59" t="s">
        <v>47</v>
      </c>
      <c r="H7" s="60"/>
    </row>
    <row r="8" spans="1:8" ht="26.4" customHeight="1" x14ac:dyDescent="0.3">
      <c r="A8" s="48">
        <v>3</v>
      </c>
      <c r="B8" s="49"/>
      <c r="C8" s="49"/>
      <c r="D8" s="17"/>
      <c r="E8" s="58"/>
      <c r="F8" s="21" t="s">
        <v>8</v>
      </c>
      <c r="G8" s="22"/>
      <c r="H8" s="23"/>
    </row>
    <row r="9" spans="1:8" ht="31.2" customHeight="1" x14ac:dyDescent="0.3">
      <c r="A9" s="57" t="s">
        <v>4</v>
      </c>
      <c r="B9" s="57"/>
      <c r="C9" s="57"/>
      <c r="D9" s="7">
        <f>SUM(D6:D8)</f>
        <v>5000</v>
      </c>
      <c r="E9" s="48"/>
      <c r="F9" s="61"/>
      <c r="G9" s="61"/>
      <c r="H9" s="61"/>
    </row>
    <row r="10" spans="1:8" s="2" customFormat="1" x14ac:dyDescent="0.3">
      <c r="A10" s="1"/>
      <c r="B10" s="1"/>
      <c r="C10" s="1"/>
      <c r="D10" s="1"/>
      <c r="E10" s="1"/>
      <c r="F10" s="1"/>
      <c r="G10" s="1"/>
      <c r="H10" s="1"/>
    </row>
    <row r="11" spans="1:8" s="14" customFormat="1" x14ac:dyDescent="0.3">
      <c r="A11" s="13"/>
      <c r="B11" s="13"/>
      <c r="D11" s="15"/>
    </row>
    <row r="12" spans="1:8" x14ac:dyDescent="0.3">
      <c r="A12" s="9"/>
      <c r="B12" s="9"/>
      <c r="C12" s="10"/>
      <c r="D12" s="10"/>
      <c r="E12" s="10"/>
      <c r="F12" s="10"/>
      <c r="G12" s="10"/>
      <c r="H12" s="10"/>
    </row>
    <row r="13" spans="1:8" x14ac:dyDescent="0.3">
      <c r="A13" s="8"/>
      <c r="B13" s="8"/>
    </row>
    <row r="15" spans="1:8" ht="19.8" x14ac:dyDescent="0.3">
      <c r="A15" s="56" t="s">
        <v>6</v>
      </c>
      <c r="B15" s="56"/>
      <c r="C15" s="56"/>
      <c r="D15" s="56"/>
      <c r="E15" s="56"/>
      <c r="F15" s="5">
        <v>111</v>
      </c>
      <c r="G15" s="6">
        <v>12</v>
      </c>
      <c r="H15" s="16">
        <v>8</v>
      </c>
    </row>
    <row r="16" spans="1:8" ht="19.5" customHeight="1" x14ac:dyDescent="0.3">
      <c r="A16" s="56" t="s">
        <v>6</v>
      </c>
      <c r="B16" s="56"/>
      <c r="C16" s="56"/>
      <c r="D16" s="56"/>
      <c r="E16" s="56"/>
      <c r="F16" s="5">
        <v>112</v>
      </c>
      <c r="G16" s="6">
        <v>5</v>
      </c>
      <c r="H16" s="16">
        <v>8</v>
      </c>
    </row>
    <row r="17" spans="1:8" ht="39.6" customHeight="1" x14ac:dyDescent="0.3">
      <c r="A17" s="53" t="str">
        <f>"所屬年度月份："&amp;F16&amp;"年度"&amp;G16&amp;"月份"</f>
        <v>所屬年度月份：112年度5月份</v>
      </c>
      <c r="B17" s="53"/>
      <c r="C17" s="53"/>
      <c r="D17" s="54">
        <f>D23</f>
        <v>5000</v>
      </c>
      <c r="E17" s="54"/>
      <c r="F17" s="54"/>
      <c r="G17" s="54"/>
      <c r="H17" s="54"/>
    </row>
    <row r="18" spans="1:8" ht="40.200000000000003" customHeight="1" x14ac:dyDescent="0.3">
      <c r="A18" s="57" t="s">
        <v>0</v>
      </c>
      <c r="B18" s="57"/>
      <c r="C18" s="57"/>
      <c r="D18" s="57" t="s">
        <v>1</v>
      </c>
      <c r="E18" s="57" t="s">
        <v>2</v>
      </c>
      <c r="F18" s="57" t="s">
        <v>5</v>
      </c>
      <c r="G18" s="57"/>
      <c r="H18" s="57"/>
    </row>
    <row r="19" spans="1:8" ht="58.2" customHeight="1" x14ac:dyDescent="0.3">
      <c r="A19" s="50" t="s">
        <v>3</v>
      </c>
      <c r="B19" s="50" t="s">
        <v>13</v>
      </c>
      <c r="C19" s="50" t="s">
        <v>14</v>
      </c>
      <c r="D19" s="57"/>
      <c r="E19" s="57"/>
      <c r="F19" s="57"/>
      <c r="G19" s="57"/>
      <c r="H19" s="57"/>
    </row>
    <row r="20" spans="1:8" ht="96.6" customHeight="1" x14ac:dyDescent="0.3">
      <c r="A20" s="51">
        <v>1</v>
      </c>
      <c r="B20" s="52" t="s">
        <v>17</v>
      </c>
      <c r="C20" s="52" t="s">
        <v>46</v>
      </c>
      <c r="D20" s="17">
        <v>2000</v>
      </c>
      <c r="E20" s="62" t="s">
        <v>48</v>
      </c>
      <c r="F20" s="18" t="s">
        <v>10</v>
      </c>
      <c r="G20" s="24">
        <v>1</v>
      </c>
      <c r="H20" s="19" t="s">
        <v>9</v>
      </c>
    </row>
    <row r="21" spans="1:8" ht="24" customHeight="1" x14ac:dyDescent="0.3">
      <c r="A21" s="51">
        <v>2</v>
      </c>
      <c r="B21" s="52" t="s">
        <v>12</v>
      </c>
      <c r="C21" s="52" t="s">
        <v>45</v>
      </c>
      <c r="D21" s="17">
        <v>3000</v>
      </c>
      <c r="E21" s="58"/>
      <c r="F21" s="20" t="s">
        <v>7</v>
      </c>
      <c r="G21" s="59" t="s">
        <v>47</v>
      </c>
      <c r="H21" s="60"/>
    </row>
    <row r="22" spans="1:8" ht="34.200000000000003" customHeight="1" x14ac:dyDescent="0.3">
      <c r="A22" s="51">
        <v>3</v>
      </c>
      <c r="B22" s="52"/>
      <c r="C22" s="52"/>
      <c r="D22" s="17"/>
      <c r="E22" s="58"/>
      <c r="F22" s="21" t="s">
        <v>8</v>
      </c>
      <c r="G22" s="22"/>
      <c r="H22" s="23"/>
    </row>
    <row r="23" spans="1:8" ht="27.6" customHeight="1" x14ac:dyDescent="0.3">
      <c r="A23" s="57" t="s">
        <v>4</v>
      </c>
      <c r="B23" s="57"/>
      <c r="C23" s="57"/>
      <c r="D23" s="7">
        <f>SUM(D20:D22)</f>
        <v>5000</v>
      </c>
      <c r="E23" s="51"/>
      <c r="F23" s="61"/>
      <c r="G23" s="61"/>
      <c r="H23" s="61"/>
    </row>
  </sheetData>
  <mergeCells count="24">
    <mergeCell ref="A23:C23"/>
    <mergeCell ref="F23:H23"/>
    <mergeCell ref="A1:H1"/>
    <mergeCell ref="A2:E2"/>
    <mergeCell ref="A3:C3"/>
    <mergeCell ref="D3:H3"/>
    <mergeCell ref="A4:C4"/>
    <mergeCell ref="D4:D5"/>
    <mergeCell ref="E4:E5"/>
    <mergeCell ref="F4:H5"/>
    <mergeCell ref="A16:E16"/>
    <mergeCell ref="E6:E8"/>
    <mergeCell ref="G7:H7"/>
    <mergeCell ref="A9:C9"/>
    <mergeCell ref="F9:H9"/>
    <mergeCell ref="A15:E15"/>
    <mergeCell ref="A17:C17"/>
    <mergeCell ref="D17:H17"/>
    <mergeCell ref="A18:C18"/>
    <mergeCell ref="D18:D19"/>
    <mergeCell ref="E18:E19"/>
    <mergeCell ref="F18:H19"/>
    <mergeCell ref="E20:E22"/>
    <mergeCell ref="G21:H21"/>
  </mergeCells>
  <phoneticPr fontId="6" type="noConversion"/>
  <printOptions horizontalCentered="1"/>
  <pageMargins left="0.59055118110236227" right="0.59055118110236227" top="0.78740157480314965" bottom="0.78740157480314965" header="0.31496062992125984" footer="0.31496062992125984"/>
  <pageSetup paperSize="9" scale="93" orientation="portrait" blackAndWhite="1"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6</vt:i4>
      </vt:variant>
      <vt:variant>
        <vt:lpstr>已命名的範圍</vt:lpstr>
      </vt:variant>
      <vt:variant>
        <vt:i4>6</vt:i4>
      </vt:variant>
    </vt:vector>
  </HeadingPairs>
  <TitlesOfParts>
    <vt:vector size="12" baseType="lpstr">
      <vt:lpstr>支出科目分攤表(數位學習)</vt:lpstr>
      <vt:lpstr>支出科目分攤表(普及化) </vt:lpstr>
      <vt:lpstr>支出科目分攤表(外包)</vt:lpstr>
      <vt:lpstr>支出科目分攤表(電費)</vt:lpstr>
      <vt:lpstr>分攤表(教助員健保) </vt:lpstr>
      <vt:lpstr>支出科目分攤表(校慶)</vt:lpstr>
      <vt:lpstr>'分攤表(教助員健保) '!Print_Area</vt:lpstr>
      <vt:lpstr>'支出科目分攤表(外包)'!Print_Area</vt:lpstr>
      <vt:lpstr>'支出科目分攤表(校慶)'!Print_Area</vt:lpstr>
      <vt:lpstr>'支出科目分攤表(普及化) '!Print_Area</vt:lpstr>
      <vt:lpstr>'支出科目分攤表(電費)'!Print_Area</vt:lpstr>
      <vt:lpstr>'支出科目分攤表(數位學習)'!Print_Area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ycli</dc:creator>
  <cp:lastModifiedBy>admin</cp:lastModifiedBy>
  <cp:lastPrinted>2022-12-13T06:52:50Z</cp:lastPrinted>
  <dcterms:created xsi:type="dcterms:W3CDTF">2017-06-09T06:05:29Z</dcterms:created>
  <dcterms:modified xsi:type="dcterms:W3CDTF">2023-05-08T07:10:08Z</dcterms:modified>
</cp:coreProperties>
</file>